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Music\Desktop\"/>
    </mc:Choice>
  </mc:AlternateContent>
  <xr:revisionPtr revIDLastSave="0" documentId="13_ncr:1_{5CB28A02-B303-43E8-A0D1-FAEBF0131731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Kaynak 1.ÖĞRETİM" sheetId="2" r:id="rId1"/>
    <sheet name="Kaynak_Prog" sheetId="6" r:id="rId2"/>
  </sheets>
  <definedNames>
    <definedName name="_xlnm.Print_Area" localSheetId="0">'Kaynak 1.ÖĞRETİM'!$A$1:$R$28</definedName>
  </definedNames>
  <calcPr calcId="191029"/>
</workbook>
</file>

<file path=xl/calcChain.xml><?xml version="1.0" encoding="utf-8"?>
<calcChain xmlns="http://schemas.openxmlformats.org/spreadsheetml/2006/main">
  <c r="J20" i="2" l="1"/>
  <c r="I71" i="6"/>
  <c r="I70" i="6"/>
  <c r="I69" i="6"/>
  <c r="I68" i="6"/>
  <c r="L63" i="6"/>
  <c r="F63" i="6"/>
  <c r="L62" i="6"/>
  <c r="F62" i="6"/>
  <c r="L61" i="6"/>
  <c r="F61" i="6"/>
  <c r="L60" i="6"/>
  <c r="F60" i="6"/>
  <c r="L59" i="6"/>
  <c r="F59" i="6"/>
  <c r="L58" i="6"/>
  <c r="F58" i="6"/>
  <c r="L57" i="6"/>
  <c r="F57" i="6"/>
  <c r="L56" i="6"/>
  <c r="F56" i="6"/>
  <c r="L55" i="6"/>
  <c r="F55" i="6"/>
  <c r="L54" i="6"/>
  <c r="F54" i="6"/>
  <c r="L53" i="6"/>
  <c r="F53" i="6"/>
  <c r="L52" i="6"/>
  <c r="F52" i="6"/>
  <c r="L51" i="6"/>
  <c r="F51" i="6"/>
  <c r="L50" i="6"/>
  <c r="F50" i="6"/>
  <c r="L49" i="6"/>
  <c r="F49" i="6"/>
  <c r="L48" i="6"/>
  <c r="F48" i="6"/>
  <c r="L47" i="6"/>
  <c r="F47" i="6"/>
  <c r="L46" i="6"/>
  <c r="F46" i="6"/>
  <c r="M21" i="6"/>
  <c r="K21" i="6"/>
  <c r="J21" i="6"/>
  <c r="G21" i="6"/>
  <c r="E21" i="6"/>
  <c r="D21" i="6"/>
  <c r="F19" i="6"/>
  <c r="F18" i="6"/>
  <c r="L17" i="6"/>
  <c r="F17" i="6"/>
  <c r="L16" i="6"/>
  <c r="F16" i="6"/>
  <c r="L15" i="6"/>
  <c r="F15" i="6"/>
  <c r="L14" i="6"/>
  <c r="F14" i="6"/>
  <c r="L13" i="6"/>
  <c r="L21" i="6" s="1"/>
  <c r="F13" i="6"/>
  <c r="F21" i="6" s="1"/>
  <c r="T11" i="2" l="1"/>
  <c r="U11" i="2"/>
  <c r="W11" i="2"/>
  <c r="X11" i="2"/>
  <c r="Y11" i="2"/>
  <c r="Z11" i="2"/>
  <c r="V11" i="2"/>
  <c r="J23" i="2"/>
  <c r="J19" i="2" l="1"/>
  <c r="J22" i="2"/>
  <c r="J5" i="2"/>
  <c r="J4" i="2"/>
  <c r="J21" i="2"/>
  <c r="J18" i="2"/>
  <c r="J17" i="2"/>
  <c r="J6" i="2"/>
  <c r="J24" i="2"/>
</calcChain>
</file>

<file path=xl/sharedStrings.xml><?xml version="1.0" encoding="utf-8"?>
<sst xmlns="http://schemas.openxmlformats.org/spreadsheetml/2006/main" count="430" uniqueCount="177">
  <si>
    <t>D.Kodu</t>
  </si>
  <si>
    <t>Dersler</t>
  </si>
  <si>
    <t>T</t>
  </si>
  <si>
    <t>U</t>
  </si>
  <si>
    <t>Öğr. Elemanı</t>
  </si>
  <si>
    <t>Pazartesi</t>
  </si>
  <si>
    <t>Salı</t>
  </si>
  <si>
    <t>Çarşamba</t>
  </si>
  <si>
    <t>Perşembe</t>
  </si>
  <si>
    <t>Cuma</t>
  </si>
  <si>
    <t>Birimi</t>
  </si>
  <si>
    <t>Bölüm/Program</t>
  </si>
  <si>
    <t>Öğretim Tipi</t>
  </si>
  <si>
    <t>Sınıfı</t>
  </si>
  <si>
    <t>1.Öğr.</t>
  </si>
  <si>
    <t>AKTS</t>
  </si>
  <si>
    <t>Z/S</t>
  </si>
  <si>
    <t>Z</t>
  </si>
  <si>
    <t>S</t>
  </si>
  <si>
    <t>UZEM</t>
  </si>
  <si>
    <t>ALTINOVA MYO</t>
  </si>
  <si>
    <t>Kaynak Teknolojileri</t>
  </si>
  <si>
    <t>Kredisi</t>
  </si>
  <si>
    <t>Öğr. Gör. Murat Şahin</t>
  </si>
  <si>
    <t>**KYN209</t>
  </si>
  <si>
    <t>Plastik Şekilverme Yöntemleri</t>
  </si>
  <si>
    <t>**KYN213</t>
  </si>
  <si>
    <t>Kaynaklı İmalatta Tasarım ve Konstrüksiyon</t>
  </si>
  <si>
    <t>**KYN217</t>
  </si>
  <si>
    <t>Paslanmaz Çelik ve Demir Dışı Metallerin Kaynağı</t>
  </si>
  <si>
    <t>Öğr. Gör.  Murat Şahin</t>
  </si>
  <si>
    <t>09:00-11:45</t>
  </si>
  <si>
    <t>Erişim</t>
  </si>
  <si>
    <t>Uzaktan</t>
  </si>
  <si>
    <t>Yüzyüze</t>
  </si>
  <si>
    <t>İleri Kaynak Teknikleri</t>
  </si>
  <si>
    <t>*İUE201</t>
  </si>
  <si>
    <t>( * ) Birinci Grup Seçmeli Ders,     ( ** ) İkinci Grup Seçmeli Ders</t>
  </si>
  <si>
    <t>İşyeri</t>
  </si>
  <si>
    <t>Atatürk İlkeleri ve İnkılap Tarihi - II</t>
  </si>
  <si>
    <t>Yabancı Dil - II</t>
  </si>
  <si>
    <t>Türk Dili - II</t>
  </si>
  <si>
    <t>AİB102</t>
  </si>
  <si>
    <t>YDB102</t>
  </si>
  <si>
    <t>TDB102</t>
  </si>
  <si>
    <t>Bilgisayar Destekli Tasarım</t>
  </si>
  <si>
    <t>KYN106</t>
  </si>
  <si>
    <t>**KYN215</t>
  </si>
  <si>
    <t>Kalite Kontrol ve Güvence</t>
  </si>
  <si>
    <t>Malzeme Muayene Yöntemleri</t>
  </si>
  <si>
    <t>Dr. Öğr. Üyesi Gökhan Tımaç</t>
  </si>
  <si>
    <t>KYN104</t>
  </si>
  <si>
    <t>KYN110</t>
  </si>
  <si>
    <t>Kaynak Metalurjisi</t>
  </si>
  <si>
    <t>10:00-11:45</t>
  </si>
  <si>
    <t>KYN102</t>
  </si>
  <si>
    <t>Gazaltı Kaynak Teknikleri</t>
  </si>
  <si>
    <t>Makine Bilimi ve Elemanları</t>
  </si>
  <si>
    <t>KYN108</t>
  </si>
  <si>
    <t>Endüstriye Dayalı Öğretim</t>
  </si>
  <si>
    <t>EDÖ102</t>
  </si>
  <si>
    <t>12:00-14:00</t>
  </si>
  <si>
    <t>Kaynak Teknolojileri Programı I.Sınıf ( II.Yarıyıl )</t>
  </si>
  <si>
    <t>Kaynak Teknolojileri Programı 2.Sınıf ( IV.Yarıyıl )</t>
  </si>
  <si>
    <t>**KYN225</t>
  </si>
  <si>
    <t>09:00-13:45</t>
  </si>
  <si>
    <t xml:space="preserve">İUE201-İşyeri Uygulama Eğitimi ve EDÖ102-Endüstriye Dayalı Öğretim (Yaz Stajı) -  YÖK Uygulamalı Eğitimler Çerçeve Yönetmeliği Madde-15 ve 16 göre uygulanacaktır. </t>
  </si>
  <si>
    <t>GT</t>
  </si>
  <si>
    <t>MŞ</t>
  </si>
  <si>
    <t>08:00-10:00</t>
  </si>
  <si>
    <t>14:00-15:45</t>
  </si>
  <si>
    <t>10:00-13:45</t>
  </si>
  <si>
    <t>14:00-17:45</t>
  </si>
  <si>
    <t>13:00-16:45</t>
  </si>
  <si>
    <t>İŞYERİ UYGULAMA EĞİTİMİ [A]</t>
  </si>
  <si>
    <t>10:00-12:00</t>
  </si>
  <si>
    <t>**GNC219</t>
  </si>
  <si>
    <t>Gönüllülük Çalışmaları</t>
  </si>
  <si>
    <t>**GRM200</t>
  </si>
  <si>
    <t xml:space="preserve">Girişimcilik </t>
  </si>
  <si>
    <t>MRP</t>
  </si>
  <si>
    <t>Tİ</t>
  </si>
  <si>
    <t>ÇV</t>
  </si>
  <si>
    <t>09:30-12:30</t>
  </si>
  <si>
    <t>ÖD</t>
  </si>
  <si>
    <t>SAE</t>
  </si>
  <si>
    <t>2023-2024 EĞİTİM-ÖĞRETİM YILI BAHAR YARIYILI DERS  GÖREVLENDİRMELERİ</t>
  </si>
  <si>
    <t xml:space="preserve">Turuncu renkli dersler uzaktan eğitim olarak verilecektir. </t>
  </si>
  <si>
    <t xml:space="preserve"> </t>
  </si>
  <si>
    <t>YALOVA ÜNİVERSİTESİ</t>
  </si>
  <si>
    <t>2022-2023 EĞİTİM ÖĞRETİM YILI DERS PLANI</t>
  </si>
  <si>
    <r>
      <t xml:space="preserve">FAKÜLTE/YÜKSEKOKUL/DEVLET KONSERVATUVARI/MESLEK YÜKSEKOKULU :  </t>
    </r>
    <r>
      <rPr>
        <b/>
        <sz val="10"/>
        <rFont val="Arial"/>
        <family val="2"/>
        <charset val="162"/>
      </rPr>
      <t>ALTINOVA MESLEK YÜKSEKOKULU</t>
    </r>
  </si>
  <si>
    <t>BÖLÜM/PROGRAM  : MAKİNE ve METAL TEKNOLOJİLERİ BÖLÜMÜ / KAYNAK TEKNOLOJİSİ PROGRAMI</t>
  </si>
  <si>
    <t>I.YARIYIL/GÜZ</t>
  </si>
  <si>
    <t>II.YARIYIL BAHAR</t>
  </si>
  <si>
    <t>KODU</t>
  </si>
  <si>
    <t>DERSİN ADI</t>
  </si>
  <si>
    <t>Haf.Ders Saati</t>
  </si>
  <si>
    <t>ECTS</t>
  </si>
  <si>
    <t>ö</t>
  </si>
  <si>
    <t>MAT101</t>
  </si>
  <si>
    <t>Matematik</t>
  </si>
  <si>
    <t>g</t>
  </si>
  <si>
    <t>KYN101</t>
  </si>
  <si>
    <t>Teknik Resim</t>
  </si>
  <si>
    <t>i</t>
  </si>
  <si>
    <t>KYN103</t>
  </si>
  <si>
    <t>Malzeme Bilgisi</t>
  </si>
  <si>
    <t>KYN105</t>
  </si>
  <si>
    <t>Kaynak Meslek Teknolojisi</t>
  </si>
  <si>
    <t>KYN107</t>
  </si>
  <si>
    <t>Elektrik Ark Kaynak Tekniği</t>
  </si>
  <si>
    <t>m</t>
  </si>
  <si>
    <t>İSG101</t>
  </si>
  <si>
    <t>İş Sağlığı ve Güvenliği</t>
  </si>
  <si>
    <t>KYN109</t>
  </si>
  <si>
    <t>Ölçme ve Kontrol Teknikleri</t>
  </si>
  <si>
    <t>Toplam Kredi</t>
  </si>
  <si>
    <t>III.YARIYIL/GÜZ</t>
  </si>
  <si>
    <t>IV.YARIYIL BAHAR</t>
  </si>
  <si>
    <t>AİB101</t>
  </si>
  <si>
    <t>Atatürk İlkeleri ve İnkılap Tarihi-1</t>
  </si>
  <si>
    <t>Atatürk İlkeleri ve İnkılap Tarihi-2</t>
  </si>
  <si>
    <t>YDB101</t>
  </si>
  <si>
    <t>Yabancı Dil-1</t>
  </si>
  <si>
    <t>Yabancı Dil-2</t>
  </si>
  <si>
    <t>TDB101</t>
  </si>
  <si>
    <t>Türk Dili-1</t>
  </si>
  <si>
    <t>Türk Dili-2</t>
  </si>
  <si>
    <t xml:space="preserve">Seçmeli Ders -1 </t>
  </si>
  <si>
    <t>Seçmeli Ders -2</t>
  </si>
  <si>
    <t>Seçmeli Ders -3</t>
  </si>
  <si>
    <t>Seçmeli Ders -4</t>
  </si>
  <si>
    <t>Seçmeli Ders -5</t>
  </si>
  <si>
    <t>Seçmeli Ders -6</t>
  </si>
  <si>
    <t>SEÇMELİ DERSLER:</t>
  </si>
  <si>
    <t>*1. Grup</t>
  </si>
  <si>
    <t>*</t>
  </si>
  <si>
    <t>**2. Grup</t>
  </si>
  <si>
    <t>SEÇMELİ DERSLER</t>
  </si>
  <si>
    <t>Kredi</t>
  </si>
  <si>
    <t>ö,m,i</t>
  </si>
  <si>
    <t>İŞYERİ UYGULAMA EĞİTİMİ</t>
  </si>
  <si>
    <t>**KYN201</t>
  </si>
  <si>
    <t>Proje</t>
  </si>
  <si>
    <t>**KYN203</t>
  </si>
  <si>
    <t>Isıl İşlem Teknolojileri</t>
  </si>
  <si>
    <t>**KYN205</t>
  </si>
  <si>
    <t>Tamir Bakım Kaynakları</t>
  </si>
  <si>
    <t>**KYN207</t>
  </si>
  <si>
    <t>Endüstriyel Boru Montajı ve Kaynağı</t>
  </si>
  <si>
    <t>**SUA211</t>
  </si>
  <si>
    <t xml:space="preserve">Kurtarma Dalgıçlığı </t>
  </si>
  <si>
    <t>**SUA210</t>
  </si>
  <si>
    <t xml:space="preserve">Su Altı Arkeolojisi ve Turizmi </t>
  </si>
  <si>
    <t xml:space="preserve">Plastik Şekil Verme </t>
  </si>
  <si>
    <t>**KYN211</t>
  </si>
  <si>
    <t>Korozyon</t>
  </si>
  <si>
    <t>**GEM217</t>
  </si>
  <si>
    <t>Açık Deniz Yapıları</t>
  </si>
  <si>
    <t>**KYN219</t>
  </si>
  <si>
    <t>Meslek Resmi</t>
  </si>
  <si>
    <t>**KYN221</t>
  </si>
  <si>
    <t xml:space="preserve">Tozaltı Kaynak Tekniği </t>
  </si>
  <si>
    <t>**KYN223</t>
  </si>
  <si>
    <t>Kaynaklı Gemi İmalat Esasları</t>
  </si>
  <si>
    <t>** III. ve IV. Yarıyıldan herhangi birinde ASGARİ 21 AKTS kol seçmeli ders veya * İşyeri Uygulama Eğitimi alınacaktır.</t>
  </si>
  <si>
    <t>***Mezun olunabilmesi için 30 iş günü Endüstriye dayalı öğretim [EDÖ] (Staj) yapılması zorunludur.   ( 30 İş Günü )</t>
  </si>
  <si>
    <r>
      <t>Gönüllülük Çalışmaları</t>
    </r>
    <r>
      <rPr>
        <sz val="9"/>
        <color rgb="FFFF0000"/>
        <rFont val="Arial"/>
        <family val="2"/>
        <charset val="162"/>
      </rPr>
      <t xml:space="preserve"> </t>
    </r>
  </si>
  <si>
    <t>13:00-15:45</t>
  </si>
  <si>
    <t>13:00-17:45</t>
  </si>
  <si>
    <t>Öğr. Gör. Dr. Talip İbin</t>
  </si>
  <si>
    <t>Öğr. Gör. Dr. S.Alp Erkurtulmuş</t>
  </si>
  <si>
    <t>Öğr. Gör. Çağrı Varış</t>
  </si>
  <si>
    <t>Öğr. Gör. Mustafa R. Pekcan</t>
  </si>
  <si>
    <t>14:00-16:45</t>
  </si>
  <si>
    <t>13:00-14:45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</si>
</sst>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2"/>
    </font>
    <font>
      <b/>
      <sz val="9"/>
      <name val="Arial"/>
      <family val="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  <font>
      <b/>
      <sz val="9"/>
      <color theme="0"/>
      <name val="Arial"/>
      <family val="2"/>
      <charset val="162"/>
    </font>
    <font>
      <sz val="10"/>
      <color theme="0"/>
      <name val="Arial"/>
      <family val="2"/>
      <charset val="162"/>
    </font>
    <font>
      <sz val="9"/>
      <color theme="0"/>
      <name val="Arial"/>
      <family val="2"/>
      <charset val="162"/>
    </font>
    <font>
      <i/>
      <sz val="8"/>
      <name val="Arial"/>
      <family val="2"/>
      <charset val="162"/>
    </font>
    <font>
      <b/>
      <sz val="7"/>
      <name val="Arial"/>
      <family val="2"/>
    </font>
    <font>
      <sz val="9"/>
      <color indexed="8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color rgb="FFFF000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</cellStyleXfs>
  <cellXfs count="263">
    <xf numFmtId="0" fontId="0" fillId="0" borderId="0" xfId="0"/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12" xfId="0" applyFont="1" applyBorder="1" applyAlignment="1">
      <alignment horizontal="left" shrinkToFit="1"/>
    </xf>
    <xf numFmtId="0" fontId="2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shrinkToFit="1"/>
    </xf>
    <xf numFmtId="0" fontId="8" fillId="0" borderId="8" xfId="0" applyFont="1" applyBorder="1" applyAlignment="1">
      <alignment shrinkToFi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0" fontId="7" fillId="0" borderId="5" xfId="0" applyFont="1" applyBorder="1" applyAlignment="1">
      <alignment shrinkToFit="1"/>
    </xf>
    <xf numFmtId="0" fontId="2" fillId="0" borderId="6" xfId="0" applyFont="1" applyBorder="1" applyAlignment="1">
      <alignment horizontal="left" shrinkToFit="1"/>
    </xf>
    <xf numFmtId="0" fontId="5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vertical="distributed" shrinkToFit="1"/>
    </xf>
    <xf numFmtId="0" fontId="4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1" xfId="3" applyFont="1" applyBorder="1" applyAlignment="1">
      <alignment horizontal="left" vertical="center" shrinkToFit="1"/>
    </xf>
    <xf numFmtId="0" fontId="2" fillId="0" borderId="1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20" xfId="3" applyFont="1" applyBorder="1" applyAlignment="1">
      <alignment horizontal="left" vertical="center" shrinkToFit="1"/>
    </xf>
    <xf numFmtId="0" fontId="5" fillId="0" borderId="20" xfId="3" applyFont="1" applyBorder="1" applyAlignment="1">
      <alignment horizontal="center" vertical="center"/>
    </xf>
    <xf numFmtId="164" fontId="5" fillId="0" borderId="20" xfId="3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shrinkToFit="1"/>
    </xf>
    <xf numFmtId="0" fontId="5" fillId="0" borderId="20" xfId="4" applyFont="1" applyBorder="1" applyAlignment="1">
      <alignment horizontal="center" vertical="center"/>
    </xf>
    <xf numFmtId="164" fontId="5" fillId="0" borderId="20" xfId="4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20" xfId="4" applyFont="1" applyBorder="1" applyAlignment="1">
      <alignment horizontal="left" vertical="center"/>
    </xf>
    <xf numFmtId="0" fontId="5" fillId="2" borderId="1" xfId="3" applyFont="1" applyFill="1" applyBorder="1"/>
    <xf numFmtId="0" fontId="5" fillId="2" borderId="5" xfId="3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shrinkToFit="1"/>
    </xf>
    <xf numFmtId="0" fontId="5" fillId="2" borderId="1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5" fillId="4" borderId="1" xfId="1" applyFont="1" applyFill="1" applyBorder="1"/>
    <xf numFmtId="0" fontId="9" fillId="4" borderId="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4" borderId="1" xfId="3" applyFont="1" applyFill="1" applyBorder="1"/>
    <xf numFmtId="0" fontId="5" fillId="5" borderId="1" xfId="1" applyFont="1" applyFill="1" applyBorder="1"/>
    <xf numFmtId="0" fontId="9" fillId="5" borderId="3" xfId="0" applyFont="1" applyFill="1" applyBorder="1" applyAlignment="1">
      <alignment horizontal="left" vertical="center" shrinkToFit="1"/>
    </xf>
    <xf numFmtId="0" fontId="5" fillId="6" borderId="1" xfId="3" applyFont="1" applyFill="1" applyBorder="1"/>
    <xf numFmtId="0" fontId="3" fillId="6" borderId="1" xfId="0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shrinkToFit="1"/>
    </xf>
    <xf numFmtId="0" fontId="5" fillId="6" borderId="1" xfId="3" applyFont="1" applyFill="1" applyBorder="1" applyAlignment="1">
      <alignment horizontal="left" vertical="center"/>
    </xf>
    <xf numFmtId="0" fontId="5" fillId="6" borderId="20" xfId="3" applyFont="1" applyFill="1" applyBorder="1"/>
    <xf numFmtId="0" fontId="3" fillId="6" borderId="20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left" vertical="center" wrapText="1"/>
    </xf>
    <xf numFmtId="0" fontId="5" fillId="7" borderId="1" xfId="1" applyFont="1" applyFill="1" applyBorder="1"/>
    <xf numFmtId="0" fontId="9" fillId="7" borderId="1" xfId="0" applyFont="1" applyFill="1" applyBorder="1" applyAlignment="1">
      <alignment horizontal="center" vertical="center" shrinkToFit="1"/>
    </xf>
    <xf numFmtId="0" fontId="5" fillId="7" borderId="1" xfId="3" applyFont="1" applyFill="1" applyBorder="1"/>
    <xf numFmtId="0" fontId="3" fillId="7" borderId="1" xfId="0" applyFont="1" applyFill="1" applyBorder="1" applyAlignment="1">
      <alignment horizontal="center" vertical="center" shrinkToFit="1"/>
    </xf>
    <xf numFmtId="0" fontId="5" fillId="0" borderId="2" xfId="4" applyFont="1" applyBorder="1" applyAlignment="1">
      <alignment horizontal="left" vertical="center"/>
    </xf>
    <xf numFmtId="0" fontId="5" fillId="0" borderId="3" xfId="4" applyFont="1" applyBorder="1" applyAlignment="1">
      <alignment horizontal="center" vertical="center"/>
    </xf>
    <xf numFmtId="0" fontId="5" fillId="0" borderId="2" xfId="4" applyFont="1" applyBorder="1" applyAlignment="1">
      <alignment horizontal="left"/>
    </xf>
    <xf numFmtId="0" fontId="5" fillId="0" borderId="1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4" fillId="7" borderId="20" xfId="0" applyFont="1" applyFill="1" applyBorder="1" applyAlignment="1">
      <alignment horizontal="center" vertical="center" shrinkToFit="1"/>
    </xf>
    <xf numFmtId="0" fontId="5" fillId="7" borderId="20" xfId="4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14" fillId="0" borderId="0" xfId="4" applyFont="1"/>
    <xf numFmtId="0" fontId="10" fillId="0" borderId="0" xfId="4"/>
    <xf numFmtId="0" fontId="18" fillId="0" borderId="32" xfId="4" applyFont="1" applyBorder="1" applyAlignment="1">
      <alignment horizontal="center" vertical="center" wrapText="1"/>
    </xf>
    <xf numFmtId="0" fontId="18" fillId="0" borderId="32" xfId="4" applyFont="1" applyBorder="1" applyAlignment="1">
      <alignment vertical="center" wrapText="1"/>
    </xf>
    <xf numFmtId="0" fontId="18" fillId="0" borderId="39" xfId="4" applyFont="1" applyBorder="1" applyAlignment="1">
      <alignment horizontal="center" vertical="center" wrapText="1"/>
    </xf>
    <xf numFmtId="0" fontId="18" fillId="0" borderId="20" xfId="4" applyFont="1" applyBorder="1" applyAlignment="1">
      <alignment horizontal="center" vertical="center" wrapText="1"/>
    </xf>
    <xf numFmtId="0" fontId="10" fillId="0" borderId="0" xfId="4" applyAlignment="1">
      <alignment horizontal="center" vertical="center"/>
    </xf>
    <xf numFmtId="0" fontId="5" fillId="0" borderId="4" xfId="4" applyFont="1" applyBorder="1" applyAlignment="1">
      <alignment horizontal="left" vertical="center" shrinkToFit="1"/>
    </xf>
    <xf numFmtId="0" fontId="5" fillId="9" borderId="5" xfId="4" applyFont="1" applyFill="1" applyBorder="1" applyAlignment="1">
      <alignment horizontal="left" vertical="center"/>
    </xf>
    <xf numFmtId="0" fontId="5" fillId="0" borderId="5" xfId="4" applyFont="1" applyBorder="1" applyAlignment="1">
      <alignment horizontal="center" vertical="center"/>
    </xf>
    <xf numFmtId="164" fontId="5" fillId="0" borderId="5" xfId="4" applyNumberFormat="1" applyFont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0" fontId="5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5" fillId="0" borderId="6" xfId="4" applyFont="1" applyBorder="1" applyAlignment="1">
      <alignment horizontal="center" vertical="center"/>
    </xf>
    <xf numFmtId="0" fontId="5" fillId="0" borderId="2" xfId="4" applyFont="1" applyBorder="1" applyAlignment="1">
      <alignment horizontal="left" vertical="center" shrinkToFit="1"/>
    </xf>
    <xf numFmtId="0" fontId="5" fillId="0" borderId="7" xfId="4" applyFont="1" applyBorder="1" applyAlignment="1">
      <alignment horizontal="center" vertical="center"/>
    </xf>
    <xf numFmtId="0" fontId="5" fillId="0" borderId="41" xfId="4" applyFont="1" applyBorder="1" applyAlignment="1">
      <alignment horizontal="left" vertical="center"/>
    </xf>
    <xf numFmtId="0" fontId="5" fillId="0" borderId="42" xfId="4" applyFont="1" applyBorder="1" applyAlignment="1">
      <alignment horizontal="left" vertical="center"/>
    </xf>
    <xf numFmtId="0" fontId="5" fillId="0" borderId="42" xfId="4" applyFont="1" applyBorder="1" applyAlignment="1">
      <alignment horizontal="center" vertical="center"/>
    </xf>
    <xf numFmtId="164" fontId="5" fillId="0" borderId="42" xfId="4" applyNumberFormat="1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20" fillId="0" borderId="2" xfId="4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4" applyFont="1" applyBorder="1" applyAlignment="1">
      <alignment horizontal="center" vertical="center"/>
    </xf>
    <xf numFmtId="164" fontId="20" fillId="0" borderId="1" xfId="4" applyNumberFormat="1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5" fillId="0" borderId="41" xfId="4" applyFont="1" applyBorder="1" applyAlignment="1">
      <alignment horizontal="center" vertical="center"/>
    </xf>
    <xf numFmtId="0" fontId="20" fillId="0" borderId="20" xfId="4" applyFont="1" applyBorder="1" applyAlignment="1">
      <alignment horizontal="center" vertical="center" wrapText="1"/>
    </xf>
    <xf numFmtId="0" fontId="20" fillId="0" borderId="46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/>
    </xf>
    <xf numFmtId="0" fontId="20" fillId="0" borderId="21" xfId="4" applyFont="1" applyBorder="1" applyAlignment="1">
      <alignment horizontal="center"/>
    </xf>
    <xf numFmtId="0" fontId="21" fillId="0" borderId="30" xfId="4" applyFont="1" applyBorder="1"/>
    <xf numFmtId="0" fontId="21" fillId="0" borderId="31" xfId="4" applyFont="1" applyBorder="1"/>
    <xf numFmtId="0" fontId="21" fillId="0" borderId="32" xfId="4" applyFont="1" applyBorder="1"/>
    <xf numFmtId="0" fontId="5" fillId="0" borderId="5" xfId="4" applyFont="1" applyBorder="1"/>
    <xf numFmtId="0" fontId="5" fillId="0" borderId="5" xfId="4" applyFont="1" applyBorder="1" applyAlignment="1">
      <alignment horizontal="center"/>
    </xf>
    <xf numFmtId="0" fontId="5" fillId="0" borderId="4" xfId="4" applyFont="1" applyBorder="1" applyAlignment="1">
      <alignment horizontal="left"/>
    </xf>
    <xf numFmtId="0" fontId="5" fillId="0" borderId="6" xfId="4" applyFont="1" applyBorder="1" applyAlignment="1">
      <alignment horizontal="center"/>
    </xf>
    <xf numFmtId="0" fontId="5" fillId="0" borderId="1" xfId="4" applyFont="1" applyBorder="1"/>
    <xf numFmtId="0" fontId="5" fillId="0" borderId="7" xfId="4" applyFont="1" applyBorder="1" applyAlignment="1">
      <alignment horizontal="center"/>
    </xf>
    <xf numFmtId="0" fontId="10" fillId="0" borderId="2" xfId="4" applyBorder="1"/>
    <xf numFmtId="0" fontId="22" fillId="10" borderId="1" xfId="0" applyFont="1" applyFill="1" applyBorder="1"/>
    <xf numFmtId="0" fontId="23" fillId="10" borderId="1" xfId="0" applyFont="1" applyFill="1" applyBorder="1"/>
    <xf numFmtId="0" fontId="23" fillId="10" borderId="3" xfId="0" applyFont="1" applyFill="1" applyBorder="1"/>
    <xf numFmtId="0" fontId="21" fillId="0" borderId="2" xfId="4" applyFont="1" applyBorder="1"/>
    <xf numFmtId="0" fontId="24" fillId="10" borderId="1" xfId="0" applyFont="1" applyFill="1" applyBorder="1"/>
    <xf numFmtId="0" fontId="24" fillId="10" borderId="38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0" fontId="21" fillId="0" borderId="37" xfId="4" applyFont="1" applyBorder="1"/>
    <xf numFmtId="0" fontId="24" fillId="10" borderId="38" xfId="0" applyFont="1" applyFill="1" applyBorder="1"/>
    <xf numFmtId="0" fontId="24" fillId="10" borderId="40" xfId="0" applyFont="1" applyFill="1" applyBorder="1" applyAlignment="1">
      <alignment horizontal="center"/>
    </xf>
    <xf numFmtId="0" fontId="5" fillId="0" borderId="2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/>
    </xf>
    <xf numFmtId="0" fontId="5" fillId="0" borderId="2" xfId="4" applyFont="1" applyBorder="1"/>
    <xf numFmtId="0" fontId="20" fillId="0" borderId="40" xfId="4" applyFont="1" applyBorder="1" applyAlignment="1">
      <alignment horizontal="center" vertical="center" wrapText="1"/>
    </xf>
    <xf numFmtId="0" fontId="21" fillId="0" borderId="30" xfId="4" applyFont="1" applyBorder="1" applyAlignment="1">
      <alignment horizontal="center" vertical="center" wrapText="1"/>
    </xf>
    <xf numFmtId="0" fontId="21" fillId="0" borderId="31" xfId="4" applyFont="1" applyBorder="1" applyAlignment="1">
      <alignment horizontal="center" vertical="center" wrapText="1"/>
    </xf>
    <xf numFmtId="0" fontId="21" fillId="0" borderId="32" xfId="4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50" xfId="4" applyFont="1" applyBorder="1" applyAlignment="1">
      <alignment vertical="center"/>
    </xf>
    <xf numFmtId="0" fontId="5" fillId="0" borderId="50" xfId="4" applyFont="1" applyBorder="1" applyAlignment="1">
      <alignment horizontal="center" vertical="center"/>
    </xf>
    <xf numFmtId="0" fontId="5" fillId="0" borderId="51" xfId="4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9" borderId="1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11" borderId="1" xfId="1" applyFont="1" applyFill="1" applyBorder="1" applyAlignment="1">
      <alignment vertical="center"/>
    </xf>
    <xf numFmtId="0" fontId="27" fillId="12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4" applyFont="1" applyBorder="1" applyAlignment="1">
      <alignment vertical="center"/>
    </xf>
    <xf numFmtId="0" fontId="5" fillId="9" borderId="1" xfId="4" applyFont="1" applyFill="1" applyBorder="1" applyAlignment="1">
      <alignment vertical="center"/>
    </xf>
    <xf numFmtId="0" fontId="5" fillId="11" borderId="42" xfId="4" applyFont="1" applyFill="1" applyBorder="1" applyAlignment="1">
      <alignment horizontal="left" vertical="center"/>
    </xf>
    <xf numFmtId="0" fontId="5" fillId="11" borderId="1" xfId="4" applyFont="1" applyFill="1" applyBorder="1" applyAlignment="1">
      <alignment horizontal="left" vertical="center"/>
    </xf>
    <xf numFmtId="0" fontId="5" fillId="9" borderId="1" xfId="4" applyFont="1" applyFill="1" applyBorder="1" applyAlignment="1">
      <alignment horizontal="left" vertical="center"/>
    </xf>
    <xf numFmtId="0" fontId="5" fillId="11" borderId="52" xfId="4" applyFont="1" applyFill="1" applyBorder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0" fillId="13" borderId="0" xfId="4" applyFill="1"/>
    <xf numFmtId="0" fontId="27" fillId="0" borderId="2" xfId="0" applyFont="1" applyBorder="1"/>
    <xf numFmtId="0" fontId="2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7" fillId="8" borderId="1" xfId="0" applyFont="1" applyFill="1" applyBorder="1"/>
    <xf numFmtId="0" fontId="2" fillId="0" borderId="55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56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9" fillId="9" borderId="3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7" fillId="8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3" fillId="2" borderId="0" xfId="0" applyFont="1" applyFill="1" applyAlignment="1">
      <alignment shrinkToFit="1"/>
    </xf>
    <xf numFmtId="0" fontId="9" fillId="7" borderId="2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2" borderId="14" xfId="0" applyFont="1" applyFill="1" applyBorder="1" applyAlignment="1">
      <alignment horizontal="left" wrapText="1" shrinkToFit="1"/>
    </xf>
    <xf numFmtId="0" fontId="2" fillId="2" borderId="15" xfId="0" applyFont="1" applyFill="1" applyBorder="1" applyAlignment="1">
      <alignment horizontal="left" wrapText="1" shrinkToFit="1"/>
    </xf>
    <xf numFmtId="0" fontId="2" fillId="2" borderId="16" xfId="0" applyFont="1" applyFill="1" applyBorder="1" applyAlignment="1">
      <alignment horizontal="left" wrapText="1" shrinkToFit="1"/>
    </xf>
    <xf numFmtId="0" fontId="2" fillId="3" borderId="9" xfId="0" applyFont="1" applyFill="1" applyBorder="1" applyAlignment="1">
      <alignment horizontal="left" wrapText="1" shrinkToFit="1"/>
    </xf>
    <xf numFmtId="0" fontId="2" fillId="3" borderId="10" xfId="0" applyFont="1" applyFill="1" applyBorder="1" applyAlignment="1">
      <alignment horizontal="left" wrapText="1" shrinkToFit="1"/>
    </xf>
    <xf numFmtId="0" fontId="2" fillId="3" borderId="11" xfId="0" applyFont="1" applyFill="1" applyBorder="1" applyAlignment="1">
      <alignment horizontal="left" wrapText="1" shrinkToFit="1"/>
    </xf>
    <xf numFmtId="0" fontId="2" fillId="0" borderId="17" xfId="0" applyFont="1" applyBorder="1" applyAlignment="1">
      <alignment horizontal="left" wrapText="1" shrinkToFit="1"/>
    </xf>
    <xf numFmtId="0" fontId="2" fillId="0" borderId="0" xfId="0" applyFont="1" applyAlignment="1">
      <alignment horizontal="left" wrapText="1" shrinkToFit="1"/>
    </xf>
    <xf numFmtId="0" fontId="2" fillId="0" borderId="18" xfId="0" applyFont="1" applyBorder="1" applyAlignment="1">
      <alignment horizontal="left" wrapText="1" shrinkToFit="1"/>
    </xf>
    <xf numFmtId="0" fontId="21" fillId="0" borderId="30" xfId="5" applyFont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0" fontId="21" fillId="0" borderId="32" xfId="5" applyFont="1" applyBorder="1" applyAlignment="1">
      <alignment horizontal="center" vertical="center"/>
    </xf>
    <xf numFmtId="0" fontId="25" fillId="0" borderId="23" xfId="4" applyFont="1" applyBorder="1" applyAlignment="1">
      <alignment horizontal="right"/>
    </xf>
    <xf numFmtId="0" fontId="10" fillId="0" borderId="23" xfId="4" applyBorder="1" applyAlignment="1">
      <alignment horizontal="right"/>
    </xf>
    <xf numFmtId="0" fontId="20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6" xfId="1" applyFont="1" applyBorder="1" applyAlignment="1">
      <alignment horizontal="center"/>
    </xf>
    <xf numFmtId="0" fontId="18" fillId="0" borderId="47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49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3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1" fillId="0" borderId="44" xfId="5" applyFont="1" applyBorder="1" applyAlignment="1">
      <alignment horizontal="center" vertical="center"/>
    </xf>
    <xf numFmtId="0" fontId="21" fillId="0" borderId="53" xfId="5" applyFont="1" applyBorder="1" applyAlignment="1">
      <alignment horizontal="center" vertical="center"/>
    </xf>
    <xf numFmtId="0" fontId="21" fillId="0" borderId="54" xfId="5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 wrapText="1"/>
    </xf>
    <xf numFmtId="0" fontId="18" fillId="0" borderId="38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31" xfId="4" applyFont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18" fillId="0" borderId="40" xfId="4" applyFont="1" applyBorder="1" applyAlignment="1">
      <alignment horizontal="center" vertical="center" wrapText="1"/>
    </xf>
    <xf numFmtId="0" fontId="18" fillId="0" borderId="19" xfId="4" applyFont="1" applyBorder="1" applyAlignment="1">
      <alignment horizontal="left" vertical="center" wrapText="1"/>
    </xf>
    <xf numFmtId="0" fontId="10" fillId="0" borderId="20" xfId="4" applyBorder="1" applyAlignment="1">
      <alignment horizontal="left" vertical="center" wrapText="1"/>
    </xf>
    <xf numFmtId="0" fontId="18" fillId="0" borderId="44" xfId="4" applyFont="1" applyBorder="1" applyAlignment="1">
      <alignment horizontal="left" vertical="center" wrapText="1"/>
    </xf>
    <xf numFmtId="0" fontId="10" fillId="0" borderId="45" xfId="4" applyBorder="1" applyAlignment="1">
      <alignment horizontal="left" vertical="center" wrapText="1"/>
    </xf>
    <xf numFmtId="0" fontId="18" fillId="0" borderId="33" xfId="4" applyFont="1" applyBorder="1" applyAlignment="1">
      <alignment horizontal="center" vertical="center" wrapText="1"/>
    </xf>
    <xf numFmtId="0" fontId="18" fillId="0" borderId="37" xfId="4" applyFont="1" applyBorder="1" applyAlignment="1">
      <alignment horizontal="center" vertical="center" wrapText="1"/>
    </xf>
    <xf numFmtId="0" fontId="18" fillId="0" borderId="44" xfId="4" applyFont="1" applyBorder="1" applyAlignment="1">
      <alignment horizontal="center" vertical="center" wrapText="1"/>
    </xf>
    <xf numFmtId="0" fontId="18" fillId="0" borderId="45" xfId="4" applyFont="1" applyBorder="1" applyAlignment="1">
      <alignment horizontal="center" vertical="center" wrapText="1"/>
    </xf>
    <xf numFmtId="0" fontId="18" fillId="0" borderId="30" xfId="4" applyFont="1" applyBorder="1" applyAlignment="1">
      <alignment horizontal="center" vertical="center" wrapText="1"/>
    </xf>
    <xf numFmtId="0" fontId="18" fillId="0" borderId="35" xfId="4" applyFont="1" applyBorder="1" applyAlignment="1">
      <alignment horizontal="center" vertical="center" wrapText="1"/>
    </xf>
    <xf numFmtId="0" fontId="18" fillId="0" borderId="36" xfId="4" applyFont="1" applyBorder="1" applyAlignment="1">
      <alignment horizontal="center" vertical="center" wrapText="1"/>
    </xf>
    <xf numFmtId="0" fontId="18" fillId="0" borderId="30" xfId="4" applyFont="1" applyBorder="1" applyAlignment="1">
      <alignment horizontal="left" vertical="center" wrapText="1"/>
    </xf>
    <xf numFmtId="0" fontId="18" fillId="0" borderId="31" xfId="4" applyFont="1" applyBorder="1" applyAlignment="1">
      <alignment horizontal="left" vertical="center" wrapText="1"/>
    </xf>
    <xf numFmtId="0" fontId="18" fillId="0" borderId="32" xfId="4" applyFont="1" applyBorder="1" applyAlignment="1">
      <alignment horizontal="left" vertical="center" wrapText="1"/>
    </xf>
    <xf numFmtId="0" fontId="15" fillId="0" borderId="25" xfId="4" applyFont="1" applyBorder="1" applyAlignment="1">
      <alignment horizontal="right"/>
    </xf>
    <xf numFmtId="0" fontId="16" fillId="0" borderId="22" xfId="4" applyFont="1" applyBorder="1" applyAlignment="1">
      <alignment horizontal="center" vertical="justify"/>
    </xf>
    <xf numFmtId="0" fontId="16" fillId="0" borderId="26" xfId="4" applyFont="1" applyBorder="1" applyAlignment="1">
      <alignment horizontal="center" vertical="justify"/>
    </xf>
    <xf numFmtId="0" fontId="16" fillId="0" borderId="28" xfId="4" applyFont="1" applyBorder="1" applyAlignment="1">
      <alignment horizontal="center" vertical="justify"/>
    </xf>
    <xf numFmtId="0" fontId="17" fillId="0" borderId="23" xfId="4" applyFont="1" applyBorder="1" applyAlignment="1">
      <alignment horizontal="center" vertical="center"/>
    </xf>
    <xf numFmtId="0" fontId="17" fillId="0" borderId="24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27" xfId="4" applyFont="1" applyBorder="1" applyAlignment="1">
      <alignment horizontal="center" vertical="center"/>
    </xf>
    <xf numFmtId="0" fontId="17" fillId="0" borderId="25" xfId="4" applyFont="1" applyBorder="1" applyAlignment="1">
      <alignment horizontal="center" vertical="center"/>
    </xf>
    <xf numFmtId="0" fontId="17" fillId="0" borderId="29" xfId="4" applyFont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shrinkToFit="1"/>
    </xf>
    <xf numFmtId="0" fontId="29" fillId="9" borderId="1" xfId="0" applyFont="1" applyFill="1" applyBorder="1" applyAlignment="1">
      <alignment horizontal="center" vertical="center" shrinkToFit="1"/>
    </xf>
  </cellXfs>
  <cellStyles count="6">
    <cellStyle name="Normal" xfId="0" builtinId="0"/>
    <cellStyle name="Normal 2" xfId="1" xr:uid="{00000000-0005-0000-0000-000001000000}"/>
    <cellStyle name="Normal 2 2 2" xfId="2" xr:uid="{00000000-0005-0000-0000-000002000000}"/>
    <cellStyle name="Normal 2 2 2 2" xfId="5" xr:uid="{FA8C0051-571B-4C8C-998D-86D20C835F88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1</xdr:row>
      <xdr:rowOff>137160</xdr:rowOff>
    </xdr:from>
    <xdr:to>
      <xdr:col>2</xdr:col>
      <xdr:colOff>541020</xdr:colOff>
      <xdr:row>6</xdr:row>
      <xdr:rowOff>373380</xdr:rowOff>
    </xdr:to>
    <xdr:pic>
      <xdr:nvPicPr>
        <xdr:cNvPr id="2" name="Picture 7" descr="logo 2 (4)">
          <a:extLst>
            <a:ext uri="{FF2B5EF4-FFF2-40B4-BE49-F238E27FC236}">
              <a16:creationId xmlns:a16="http://schemas.microsoft.com/office/drawing/2014/main" id="{C9496E43-075F-4B0D-8FC9-3F41ADC2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312420"/>
          <a:ext cx="9144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DB08-0DC5-4D1D-B10B-52343F331E24}">
  <sheetPr>
    <tabColor indexed="13"/>
  </sheetPr>
  <dimension ref="A1:Z107"/>
  <sheetViews>
    <sheetView tabSelected="1" view="pageBreakPreview" topLeftCell="E1" zoomScale="130" zoomScaleNormal="85" zoomScaleSheetLayoutView="130" workbookViewId="0">
      <selection activeCell="G4" sqref="G4:G8"/>
    </sheetView>
  </sheetViews>
  <sheetFormatPr defaultColWidth="9.109375" defaultRowHeight="15.75" customHeight="1" x14ac:dyDescent="0.25"/>
  <cols>
    <col min="1" max="1" width="11.88671875" style="4" customWidth="1"/>
    <col min="2" max="2" width="12" style="4" customWidth="1"/>
    <col min="3" max="3" width="6.33203125" style="4" customWidth="1"/>
    <col min="4" max="4" width="7.109375" style="4" customWidth="1"/>
    <col min="5" max="5" width="4.109375" style="4" customWidth="1"/>
    <col min="6" max="6" width="9.5546875" style="23" customWidth="1"/>
    <col min="7" max="7" width="42.33203125" style="23" customWidth="1"/>
    <col min="8" max="8" width="2" style="4" customWidth="1"/>
    <col min="9" max="9" width="3" style="4" bestFit="1" customWidth="1"/>
    <col min="10" max="10" width="5" style="4" customWidth="1"/>
    <col min="11" max="11" width="4.109375" style="4" customWidth="1"/>
    <col min="12" max="12" width="2.88671875" style="4" customWidth="1"/>
    <col min="13" max="17" width="9.88671875" style="4" customWidth="1"/>
    <col min="18" max="18" width="28.6640625" style="23" customWidth="1"/>
    <col min="19" max="19" width="2.6640625" style="4" customWidth="1"/>
    <col min="20" max="26" width="4.88671875" style="4" customWidth="1"/>
    <col min="27" max="16384" width="9.109375" style="4"/>
  </cols>
  <sheetData>
    <row r="1" spans="1:26" ht="33" customHeight="1" thickTop="1" thickBot="1" x14ac:dyDescent="0.3">
      <c r="A1" s="188" t="s">
        <v>86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26" ht="25.5" customHeight="1" thickBot="1" x14ac:dyDescent="0.3">
      <c r="A2" s="191" t="s">
        <v>62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</row>
    <row r="3" spans="1:26" s="12" customFormat="1" ht="15" customHeight="1" x14ac:dyDescent="0.3">
      <c r="A3" s="5" t="s">
        <v>10</v>
      </c>
      <c r="B3" s="172" t="s">
        <v>11</v>
      </c>
      <c r="C3" s="175" t="s">
        <v>32</v>
      </c>
      <c r="D3" s="9" t="s">
        <v>12</v>
      </c>
      <c r="E3" s="9" t="s">
        <v>13</v>
      </c>
      <c r="F3" s="7" t="s">
        <v>0</v>
      </c>
      <c r="G3" s="8" t="s">
        <v>1</v>
      </c>
      <c r="H3" s="9" t="s">
        <v>2</v>
      </c>
      <c r="I3" s="9" t="s">
        <v>3</v>
      </c>
      <c r="J3" s="10" t="s">
        <v>22</v>
      </c>
      <c r="K3" s="9" t="s">
        <v>15</v>
      </c>
      <c r="L3" s="9" t="s">
        <v>16</v>
      </c>
      <c r="M3" s="177" t="s">
        <v>5</v>
      </c>
      <c r="N3" s="177" t="s">
        <v>6</v>
      </c>
      <c r="O3" s="177" t="s">
        <v>7</v>
      </c>
      <c r="P3" s="177" t="s">
        <v>8</v>
      </c>
      <c r="Q3" s="177" t="s">
        <v>9</v>
      </c>
      <c r="R3" s="11" t="s">
        <v>4</v>
      </c>
      <c r="T3" s="84" t="s">
        <v>85</v>
      </c>
      <c r="U3" s="84" t="s">
        <v>80</v>
      </c>
      <c r="V3" s="84" t="s">
        <v>67</v>
      </c>
      <c r="W3" s="84" t="s">
        <v>68</v>
      </c>
      <c r="X3" s="84" t="s">
        <v>81</v>
      </c>
      <c r="Y3" s="84" t="s">
        <v>82</v>
      </c>
      <c r="Z3" s="84" t="s">
        <v>84</v>
      </c>
    </row>
    <row r="4" spans="1:26" s="12" customFormat="1" ht="15" customHeight="1" x14ac:dyDescent="0.25">
      <c r="A4" s="13" t="s">
        <v>20</v>
      </c>
      <c r="B4" s="173" t="s">
        <v>21</v>
      </c>
      <c r="C4" s="13" t="s">
        <v>34</v>
      </c>
      <c r="D4" s="15" t="s">
        <v>14</v>
      </c>
      <c r="E4" s="15">
        <v>1</v>
      </c>
      <c r="F4" s="32" t="s">
        <v>55</v>
      </c>
      <c r="G4" s="73" t="s">
        <v>56</v>
      </c>
      <c r="H4" s="16">
        <v>1</v>
      </c>
      <c r="I4" s="16">
        <v>4</v>
      </c>
      <c r="J4" s="17">
        <f t="shared" ref="J4:J5" si="0">(H4+(I4*0.5))</f>
        <v>3</v>
      </c>
      <c r="K4" s="16">
        <v>5</v>
      </c>
      <c r="L4" s="3" t="s">
        <v>17</v>
      </c>
      <c r="M4" s="33"/>
      <c r="N4" s="33"/>
      <c r="O4" s="74" t="s">
        <v>170</v>
      </c>
      <c r="P4" s="33"/>
      <c r="Q4" s="33"/>
      <c r="R4" s="70" t="s">
        <v>50</v>
      </c>
      <c r="T4" s="84">
        <v>3</v>
      </c>
      <c r="U4" s="84">
        <v>2</v>
      </c>
      <c r="V4" s="84">
        <v>5</v>
      </c>
      <c r="W4" s="84">
        <v>4</v>
      </c>
      <c r="X4" s="84">
        <v>3</v>
      </c>
      <c r="Y4" s="84">
        <v>3</v>
      </c>
      <c r="Z4" s="84"/>
    </row>
    <row r="5" spans="1:26" s="12" customFormat="1" ht="15" customHeight="1" x14ac:dyDescent="0.25">
      <c r="A5" s="13" t="s">
        <v>20</v>
      </c>
      <c r="B5" s="173" t="s">
        <v>21</v>
      </c>
      <c r="C5" s="13" t="s">
        <v>34</v>
      </c>
      <c r="D5" s="15" t="s">
        <v>14</v>
      </c>
      <c r="E5" s="15">
        <v>1</v>
      </c>
      <c r="F5" s="32" t="s">
        <v>58</v>
      </c>
      <c r="G5" s="58" t="s">
        <v>57</v>
      </c>
      <c r="H5" s="16">
        <v>3</v>
      </c>
      <c r="I5" s="16">
        <v>0</v>
      </c>
      <c r="J5" s="17">
        <f t="shared" si="0"/>
        <v>3</v>
      </c>
      <c r="K5" s="16">
        <v>4</v>
      </c>
      <c r="L5" s="3" t="s">
        <v>17</v>
      </c>
      <c r="M5" s="33"/>
      <c r="N5" s="57" t="s">
        <v>31</v>
      </c>
      <c r="O5" s="33"/>
      <c r="P5" s="33"/>
      <c r="Q5" s="33"/>
      <c r="R5" s="56" t="s">
        <v>172</v>
      </c>
      <c r="T5" s="84">
        <v>3</v>
      </c>
      <c r="U5" s="84"/>
      <c r="V5" s="84">
        <v>4</v>
      </c>
      <c r="W5" s="84">
        <v>3</v>
      </c>
      <c r="X5" s="84"/>
      <c r="Y5" s="84"/>
      <c r="Z5" s="84"/>
    </row>
    <row r="6" spans="1:26" s="12" customFormat="1" ht="15" customHeight="1" x14ac:dyDescent="0.25">
      <c r="A6" s="13" t="s">
        <v>20</v>
      </c>
      <c r="B6" s="173" t="s">
        <v>21</v>
      </c>
      <c r="C6" s="13" t="s">
        <v>34</v>
      </c>
      <c r="D6" s="15" t="s">
        <v>14</v>
      </c>
      <c r="E6" s="15">
        <v>1</v>
      </c>
      <c r="F6" s="32" t="s">
        <v>46</v>
      </c>
      <c r="G6" s="61" t="s">
        <v>45</v>
      </c>
      <c r="H6" s="16">
        <v>2</v>
      </c>
      <c r="I6" s="16">
        <v>2</v>
      </c>
      <c r="J6" s="17">
        <f t="shared" ref="J6" si="1">(H6+(I6*0.5))</f>
        <v>3</v>
      </c>
      <c r="K6" s="16">
        <v>4</v>
      </c>
      <c r="L6" s="3" t="s">
        <v>17</v>
      </c>
      <c r="M6" s="33"/>
      <c r="N6" s="62" t="s">
        <v>73</v>
      </c>
      <c r="O6" s="33"/>
      <c r="P6" s="33"/>
      <c r="Q6" s="69"/>
      <c r="R6" s="63" t="s">
        <v>23</v>
      </c>
      <c r="T6" s="84"/>
      <c r="U6" s="84"/>
      <c r="V6" s="84">
        <v>3</v>
      </c>
      <c r="W6" s="84">
        <v>2</v>
      </c>
      <c r="X6" s="84"/>
      <c r="Y6" s="84"/>
      <c r="Z6" s="84"/>
    </row>
    <row r="7" spans="1:26" s="12" customFormat="1" ht="15" customHeight="1" x14ac:dyDescent="0.25">
      <c r="A7" s="13" t="s">
        <v>20</v>
      </c>
      <c r="B7" s="173" t="s">
        <v>21</v>
      </c>
      <c r="C7" s="13" t="s">
        <v>34</v>
      </c>
      <c r="D7" s="15" t="s">
        <v>14</v>
      </c>
      <c r="E7" s="15">
        <v>1</v>
      </c>
      <c r="F7" s="32" t="s">
        <v>51</v>
      </c>
      <c r="G7" s="73" t="s">
        <v>49</v>
      </c>
      <c r="H7" s="16">
        <v>3</v>
      </c>
      <c r="I7" s="16">
        <v>1</v>
      </c>
      <c r="J7" s="17">
        <v>3.5</v>
      </c>
      <c r="K7" s="16">
        <v>5</v>
      </c>
      <c r="L7" s="3" t="s">
        <v>17</v>
      </c>
      <c r="M7" s="33"/>
      <c r="N7" s="33"/>
      <c r="O7" s="33"/>
      <c r="P7" s="74" t="s">
        <v>72</v>
      </c>
      <c r="R7" s="70" t="s">
        <v>50</v>
      </c>
      <c r="T7" s="84"/>
      <c r="U7" s="84"/>
      <c r="V7" s="84">
        <v>2</v>
      </c>
      <c r="W7" s="84">
        <v>2</v>
      </c>
      <c r="X7" s="84"/>
      <c r="Y7" s="84"/>
      <c r="Z7" s="84"/>
    </row>
    <row r="8" spans="1:26" s="12" customFormat="1" ht="15" customHeight="1" x14ac:dyDescent="0.25">
      <c r="A8" s="13" t="s">
        <v>20</v>
      </c>
      <c r="B8" s="173" t="s">
        <v>21</v>
      </c>
      <c r="C8" s="13" t="s">
        <v>34</v>
      </c>
      <c r="D8" s="15" t="s">
        <v>14</v>
      </c>
      <c r="E8" s="15">
        <v>1</v>
      </c>
      <c r="F8" s="32" t="s">
        <v>52</v>
      </c>
      <c r="G8" s="61" t="s">
        <v>53</v>
      </c>
      <c r="H8" s="16">
        <v>3</v>
      </c>
      <c r="I8" s="16">
        <v>0</v>
      </c>
      <c r="J8" s="17">
        <v>3</v>
      </c>
      <c r="K8" s="16">
        <v>4</v>
      </c>
      <c r="L8" s="3" t="s">
        <v>17</v>
      </c>
      <c r="M8" s="33"/>
      <c r="N8" s="33"/>
      <c r="O8" s="33"/>
      <c r="P8" s="62" t="s">
        <v>71</v>
      </c>
      <c r="R8" s="63" t="s">
        <v>23</v>
      </c>
      <c r="T8" s="84"/>
      <c r="U8" s="84"/>
      <c r="V8" s="84"/>
      <c r="W8" s="84">
        <v>4</v>
      </c>
      <c r="X8" s="84"/>
      <c r="Y8" s="84"/>
      <c r="Z8" s="84"/>
    </row>
    <row r="9" spans="1:26" s="12" customFormat="1" ht="15" customHeight="1" x14ac:dyDescent="0.25">
      <c r="A9" s="13" t="s">
        <v>20</v>
      </c>
      <c r="B9" s="173" t="s">
        <v>21</v>
      </c>
      <c r="C9" s="13" t="s">
        <v>38</v>
      </c>
      <c r="D9" s="15" t="s">
        <v>14</v>
      </c>
      <c r="E9" s="15">
        <v>1</v>
      </c>
      <c r="F9" s="32" t="s">
        <v>60</v>
      </c>
      <c r="G9" s="73" t="s">
        <v>59</v>
      </c>
      <c r="H9" s="16">
        <v>0</v>
      </c>
      <c r="I9" s="16">
        <v>0</v>
      </c>
      <c r="J9" s="17">
        <v>0</v>
      </c>
      <c r="K9" s="16">
        <v>8</v>
      </c>
      <c r="L9" s="3" t="s">
        <v>17</v>
      </c>
      <c r="M9" s="33"/>
      <c r="N9" s="74" t="s">
        <v>70</v>
      </c>
      <c r="O9" s="15"/>
      <c r="P9" s="33"/>
      <c r="Q9" s="33"/>
      <c r="R9" s="70" t="s">
        <v>50</v>
      </c>
      <c r="T9" s="84"/>
      <c r="U9" s="84"/>
      <c r="V9" s="84">
        <v>5</v>
      </c>
      <c r="W9" s="84"/>
      <c r="X9" s="84"/>
      <c r="Y9" s="84"/>
      <c r="Z9" s="84"/>
    </row>
    <row r="10" spans="1:26" s="12" customFormat="1" ht="15" customHeight="1" thickBot="1" x14ac:dyDescent="0.3">
      <c r="A10" s="34" t="s">
        <v>20</v>
      </c>
      <c r="B10" s="174" t="s">
        <v>21</v>
      </c>
      <c r="C10" s="34" t="s">
        <v>38</v>
      </c>
      <c r="D10" s="36" t="s">
        <v>14</v>
      </c>
      <c r="E10" s="36">
        <v>1</v>
      </c>
      <c r="F10" s="37" t="s">
        <v>60</v>
      </c>
      <c r="G10" s="66" t="s">
        <v>59</v>
      </c>
      <c r="H10" s="38">
        <v>0</v>
      </c>
      <c r="I10" s="38">
        <v>0</v>
      </c>
      <c r="J10" s="39">
        <v>0</v>
      </c>
      <c r="K10" s="38">
        <v>8</v>
      </c>
      <c r="L10" s="40" t="s">
        <v>17</v>
      </c>
      <c r="M10" s="41"/>
      <c r="N10" s="67" t="s">
        <v>54</v>
      </c>
      <c r="O10" s="41"/>
      <c r="P10" s="41"/>
      <c r="Q10" s="41"/>
      <c r="R10" s="68" t="s">
        <v>23</v>
      </c>
    </row>
    <row r="11" spans="1:26" ht="27" customHeight="1" thickBot="1" x14ac:dyDescent="0.3">
      <c r="A11" s="194" t="s">
        <v>86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T11" s="30">
        <f t="shared" ref="T11:U11" si="2">SUM(T4:T9)</f>
        <v>6</v>
      </c>
      <c r="U11" s="30">
        <f t="shared" si="2"/>
        <v>2</v>
      </c>
      <c r="V11" s="30">
        <f>SUM(V4:V9)</f>
        <v>19</v>
      </c>
      <c r="W11" s="30">
        <f t="shared" ref="W11:Z11" si="3">SUM(W4:W9)</f>
        <v>15</v>
      </c>
      <c r="X11" s="30">
        <f t="shared" si="3"/>
        <v>3</v>
      </c>
      <c r="Y11" s="30">
        <f t="shared" si="3"/>
        <v>3</v>
      </c>
      <c r="Z11" s="30">
        <f t="shared" si="3"/>
        <v>0</v>
      </c>
    </row>
    <row r="12" spans="1:26" ht="22.5" customHeight="1" thickBot="1" x14ac:dyDescent="0.3">
      <c r="A12" s="191" t="s">
        <v>63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</row>
    <row r="13" spans="1:26" ht="14.1" customHeight="1" thickBot="1" x14ac:dyDescent="0.35">
      <c r="A13" s="5" t="s">
        <v>10</v>
      </c>
      <c r="B13" s="179" t="s">
        <v>11</v>
      </c>
      <c r="C13" s="175"/>
      <c r="D13" s="9" t="s">
        <v>12</v>
      </c>
      <c r="E13" s="9" t="s">
        <v>13</v>
      </c>
      <c r="F13" s="7" t="s">
        <v>0</v>
      </c>
      <c r="G13" s="8" t="s">
        <v>1</v>
      </c>
      <c r="H13" s="6" t="s">
        <v>2</v>
      </c>
      <c r="I13" s="6" t="s">
        <v>3</v>
      </c>
      <c r="J13" s="10" t="s">
        <v>22</v>
      </c>
      <c r="K13" s="18" t="s">
        <v>15</v>
      </c>
      <c r="L13" s="6" t="s">
        <v>16</v>
      </c>
      <c r="M13" s="6" t="s">
        <v>5</v>
      </c>
      <c r="N13" s="6" t="s">
        <v>6</v>
      </c>
      <c r="O13" s="6" t="s">
        <v>7</v>
      </c>
      <c r="P13" s="6" t="s">
        <v>8</v>
      </c>
      <c r="Q13" s="6" t="s">
        <v>9</v>
      </c>
      <c r="R13" s="19" t="s">
        <v>4</v>
      </c>
    </row>
    <row r="14" spans="1:26" ht="14.1" customHeight="1" x14ac:dyDescent="0.25">
      <c r="A14" s="13" t="s">
        <v>20</v>
      </c>
      <c r="B14" s="173" t="s">
        <v>21</v>
      </c>
      <c r="C14" s="180" t="s">
        <v>33</v>
      </c>
      <c r="D14" s="15" t="s">
        <v>14</v>
      </c>
      <c r="E14" s="15">
        <v>2</v>
      </c>
      <c r="F14" s="44" t="s">
        <v>42</v>
      </c>
      <c r="G14" s="47" t="s">
        <v>39</v>
      </c>
      <c r="H14" s="48">
        <v>2</v>
      </c>
      <c r="I14" s="48">
        <v>0</v>
      </c>
      <c r="J14" s="48">
        <v>2</v>
      </c>
      <c r="K14" s="48">
        <v>2</v>
      </c>
      <c r="L14" s="49" t="s">
        <v>17</v>
      </c>
      <c r="M14" s="53" t="s">
        <v>75</v>
      </c>
      <c r="N14" s="54"/>
      <c r="O14" s="54"/>
      <c r="P14" s="54"/>
      <c r="Q14" s="49"/>
      <c r="R14" s="51" t="s">
        <v>19</v>
      </c>
    </row>
    <row r="15" spans="1:26" ht="14.1" customHeight="1" x14ac:dyDescent="0.25">
      <c r="A15" s="13" t="s">
        <v>20</v>
      </c>
      <c r="B15" s="173" t="s">
        <v>21</v>
      </c>
      <c r="C15" s="180" t="s">
        <v>33</v>
      </c>
      <c r="D15" s="15" t="s">
        <v>14</v>
      </c>
      <c r="E15" s="15">
        <v>2</v>
      </c>
      <c r="F15" s="44" t="s">
        <v>43</v>
      </c>
      <c r="G15" s="47" t="s">
        <v>40</v>
      </c>
      <c r="H15" s="52">
        <v>2</v>
      </c>
      <c r="I15" s="52">
        <v>0</v>
      </c>
      <c r="J15" s="52">
        <v>2</v>
      </c>
      <c r="K15" s="52">
        <v>2</v>
      </c>
      <c r="L15" s="49" t="s">
        <v>17</v>
      </c>
      <c r="M15" s="53" t="s">
        <v>69</v>
      </c>
      <c r="N15" s="53"/>
      <c r="O15" s="54"/>
      <c r="P15" s="54"/>
      <c r="Q15" s="181"/>
      <c r="R15" s="51" t="s">
        <v>19</v>
      </c>
    </row>
    <row r="16" spans="1:26" ht="14.1" customHeight="1" x14ac:dyDescent="0.25">
      <c r="A16" s="13" t="s">
        <v>20</v>
      </c>
      <c r="B16" s="173" t="s">
        <v>21</v>
      </c>
      <c r="C16" s="180" t="s">
        <v>33</v>
      </c>
      <c r="D16" s="15" t="s">
        <v>14</v>
      </c>
      <c r="E16" s="15">
        <v>2</v>
      </c>
      <c r="F16" s="44" t="s">
        <v>44</v>
      </c>
      <c r="G16" s="47" t="s">
        <v>41</v>
      </c>
      <c r="H16" s="52">
        <v>2</v>
      </c>
      <c r="I16" s="52">
        <v>0</v>
      </c>
      <c r="J16" s="52">
        <v>2</v>
      </c>
      <c r="K16" s="52">
        <v>2</v>
      </c>
      <c r="L16" s="50" t="s">
        <v>17</v>
      </c>
      <c r="M16" s="53" t="s">
        <v>61</v>
      </c>
      <c r="N16" s="53"/>
      <c r="O16" s="53"/>
      <c r="P16" s="53"/>
      <c r="Q16" s="50"/>
      <c r="R16" s="51" t="s">
        <v>19</v>
      </c>
    </row>
    <row r="17" spans="1:18" ht="14.1" customHeight="1" x14ac:dyDescent="0.25">
      <c r="A17" s="13" t="s">
        <v>20</v>
      </c>
      <c r="B17" s="173" t="s">
        <v>21</v>
      </c>
      <c r="C17" s="13" t="s">
        <v>34</v>
      </c>
      <c r="D17" s="15" t="s">
        <v>14</v>
      </c>
      <c r="E17" s="15">
        <v>2</v>
      </c>
      <c r="F17" s="45" t="s">
        <v>24</v>
      </c>
      <c r="G17" s="55" t="s">
        <v>25</v>
      </c>
      <c r="H17" s="1">
        <v>3</v>
      </c>
      <c r="I17" s="1">
        <v>0</v>
      </c>
      <c r="J17" s="2">
        <f t="shared" ref="J17" si="4">(H17+(I17*0.5))</f>
        <v>3</v>
      </c>
      <c r="K17" s="1">
        <v>4</v>
      </c>
      <c r="L17" s="15" t="s">
        <v>18</v>
      </c>
      <c r="M17" s="15"/>
      <c r="N17" s="183" t="s">
        <v>169</v>
      </c>
      <c r="O17" s="3"/>
      <c r="P17" s="14"/>
      <c r="Q17" s="3"/>
      <c r="R17" s="56" t="s">
        <v>172</v>
      </c>
    </row>
    <row r="18" spans="1:18" ht="14.1" customHeight="1" x14ac:dyDescent="0.25">
      <c r="A18" s="13" t="s">
        <v>20</v>
      </c>
      <c r="B18" s="173" t="s">
        <v>21</v>
      </c>
      <c r="C18" s="13" t="s">
        <v>34</v>
      </c>
      <c r="D18" s="15" t="s">
        <v>14</v>
      </c>
      <c r="E18" s="15">
        <v>2</v>
      </c>
      <c r="F18" s="45" t="s">
        <v>47</v>
      </c>
      <c r="G18" s="59" t="s">
        <v>48</v>
      </c>
      <c r="H18" s="1">
        <v>3</v>
      </c>
      <c r="I18" s="1">
        <v>0</v>
      </c>
      <c r="J18" s="2">
        <f t="shared" ref="J18:J21" si="5">(H18+(I18*0.5))</f>
        <v>3</v>
      </c>
      <c r="K18" s="1">
        <v>3</v>
      </c>
      <c r="L18" s="15" t="s">
        <v>18</v>
      </c>
      <c r="M18" s="15"/>
      <c r="O18" s="14"/>
      <c r="P18" s="14"/>
      <c r="Q18" s="185" t="s">
        <v>175</v>
      </c>
      <c r="R18" s="60" t="s">
        <v>173</v>
      </c>
    </row>
    <row r="19" spans="1:18" ht="14.1" customHeight="1" x14ac:dyDescent="0.25">
      <c r="A19" s="13" t="s">
        <v>20</v>
      </c>
      <c r="B19" s="173" t="s">
        <v>21</v>
      </c>
      <c r="C19" s="13" t="s">
        <v>34</v>
      </c>
      <c r="D19" s="15" t="s">
        <v>14</v>
      </c>
      <c r="E19" s="15">
        <v>2</v>
      </c>
      <c r="F19" s="20" t="s">
        <v>64</v>
      </c>
      <c r="G19" s="83" t="s">
        <v>35</v>
      </c>
      <c r="H19" s="21">
        <v>2</v>
      </c>
      <c r="I19" s="21">
        <v>0</v>
      </c>
      <c r="J19" s="22">
        <f t="shared" si="5"/>
        <v>2</v>
      </c>
      <c r="K19" s="21">
        <v>3</v>
      </c>
      <c r="L19" s="3" t="s">
        <v>18</v>
      </c>
      <c r="M19" s="15"/>
      <c r="N19" s="15"/>
      <c r="O19" s="261" t="s">
        <v>176</v>
      </c>
      <c r="P19" s="14"/>
      <c r="Q19" s="186"/>
      <c r="R19" s="64" t="s">
        <v>30</v>
      </c>
    </row>
    <row r="20" spans="1:18" ht="14.1" customHeight="1" x14ac:dyDescent="0.25">
      <c r="A20" s="13" t="s">
        <v>20</v>
      </c>
      <c r="B20" s="173" t="s">
        <v>21</v>
      </c>
      <c r="C20" s="13" t="s">
        <v>34</v>
      </c>
      <c r="D20" s="15" t="s">
        <v>14</v>
      </c>
      <c r="E20" s="15">
        <v>2</v>
      </c>
      <c r="F20" s="167" t="s">
        <v>153</v>
      </c>
      <c r="G20" s="171" t="s">
        <v>154</v>
      </c>
      <c r="H20" s="168">
        <v>2</v>
      </c>
      <c r="I20" s="168">
        <v>0</v>
      </c>
      <c r="J20" s="169">
        <f>H20+(I20*0.5)</f>
        <v>2</v>
      </c>
      <c r="K20" s="170">
        <v>3</v>
      </c>
      <c r="L20" s="3" t="s">
        <v>18</v>
      </c>
      <c r="M20" s="15"/>
      <c r="N20" s="178" t="s">
        <v>54</v>
      </c>
      <c r="O20" s="15"/>
      <c r="P20" s="14"/>
      <c r="R20" s="82" t="s">
        <v>174</v>
      </c>
    </row>
    <row r="21" spans="1:18" ht="14.1" customHeight="1" x14ac:dyDescent="0.25">
      <c r="A21" s="13" t="s">
        <v>20</v>
      </c>
      <c r="B21" s="173" t="s">
        <v>21</v>
      </c>
      <c r="C21" s="13" t="s">
        <v>34</v>
      </c>
      <c r="D21" s="15" t="s">
        <v>14</v>
      </c>
      <c r="E21" s="15">
        <v>2</v>
      </c>
      <c r="F21" s="45" t="s">
        <v>26</v>
      </c>
      <c r="G21" s="71" t="s">
        <v>27</v>
      </c>
      <c r="H21" s="1">
        <v>2</v>
      </c>
      <c r="I21" s="1">
        <v>1</v>
      </c>
      <c r="J21" s="2">
        <f t="shared" si="5"/>
        <v>2.5</v>
      </c>
      <c r="K21" s="1">
        <v>4</v>
      </c>
      <c r="L21" s="3" t="s">
        <v>18</v>
      </c>
      <c r="M21" s="15"/>
      <c r="N21" s="15"/>
      <c r="O21" s="72" t="s">
        <v>83</v>
      </c>
      <c r="P21" s="15"/>
      <c r="Q21" s="186"/>
      <c r="R21" s="70" t="s">
        <v>50</v>
      </c>
    </row>
    <row r="22" spans="1:18" ht="14.1" customHeight="1" x14ac:dyDescent="0.25">
      <c r="A22" s="13" t="s">
        <v>20</v>
      </c>
      <c r="B22" s="173" t="s">
        <v>21</v>
      </c>
      <c r="C22" s="13" t="s">
        <v>34</v>
      </c>
      <c r="D22" s="15" t="s">
        <v>14</v>
      </c>
      <c r="E22" s="15">
        <v>2</v>
      </c>
      <c r="F22" s="44" t="s">
        <v>28</v>
      </c>
      <c r="G22" s="65" t="s">
        <v>29</v>
      </c>
      <c r="H22" s="16">
        <v>1</v>
      </c>
      <c r="I22" s="16">
        <v>3</v>
      </c>
      <c r="J22" s="17">
        <f t="shared" ref="J22:J23" si="6">(H22+(I22*0.5))</f>
        <v>2.5</v>
      </c>
      <c r="K22" s="16">
        <v>3</v>
      </c>
      <c r="L22" s="3" t="s">
        <v>18</v>
      </c>
      <c r="M22" s="15"/>
      <c r="N22" s="15"/>
      <c r="O22" s="14"/>
      <c r="P22" s="184" t="s">
        <v>72</v>
      </c>
      <c r="R22" s="64" t="s">
        <v>30</v>
      </c>
    </row>
    <row r="23" spans="1:18" ht="14.1" customHeight="1" x14ac:dyDescent="0.25">
      <c r="A23" s="13" t="s">
        <v>20</v>
      </c>
      <c r="B23" s="173" t="s">
        <v>21</v>
      </c>
      <c r="C23" s="13" t="s">
        <v>34</v>
      </c>
      <c r="D23" s="15" t="s">
        <v>14</v>
      </c>
      <c r="E23" s="15">
        <v>2</v>
      </c>
      <c r="F23" s="75" t="s">
        <v>76</v>
      </c>
      <c r="G23" s="163" t="s">
        <v>168</v>
      </c>
      <c r="H23" s="21">
        <v>1</v>
      </c>
      <c r="I23" s="21">
        <v>2</v>
      </c>
      <c r="J23" s="22">
        <f t="shared" si="6"/>
        <v>2</v>
      </c>
      <c r="K23" s="76">
        <v>4</v>
      </c>
      <c r="L23" s="3" t="s">
        <v>18</v>
      </c>
      <c r="M23" s="14"/>
      <c r="N23" s="15"/>
      <c r="P23" s="14"/>
      <c r="Q23" s="262" t="s">
        <v>71</v>
      </c>
      <c r="R23" s="176" t="s">
        <v>171</v>
      </c>
    </row>
    <row r="24" spans="1:18" ht="14.1" customHeight="1" thickBot="1" x14ac:dyDescent="0.3">
      <c r="A24" s="34" t="s">
        <v>20</v>
      </c>
      <c r="B24" s="174" t="s">
        <v>21</v>
      </c>
      <c r="C24" s="34" t="s">
        <v>38</v>
      </c>
      <c r="D24" s="36" t="s">
        <v>14</v>
      </c>
      <c r="E24" s="36">
        <v>2</v>
      </c>
      <c r="F24" s="46" t="s">
        <v>36</v>
      </c>
      <c r="G24" s="81" t="s">
        <v>74</v>
      </c>
      <c r="H24" s="42">
        <v>6</v>
      </c>
      <c r="I24" s="42">
        <v>14</v>
      </c>
      <c r="J24" s="43">
        <f t="shared" ref="J24" si="7">(H24+(I24*0.5))</f>
        <v>13</v>
      </c>
      <c r="K24" s="42">
        <v>24</v>
      </c>
      <c r="L24" s="40" t="s">
        <v>18</v>
      </c>
      <c r="M24" s="40"/>
      <c r="N24" s="80" t="s">
        <v>65</v>
      </c>
      <c r="O24" s="40"/>
      <c r="P24" s="40"/>
      <c r="Q24" s="35"/>
      <c r="R24" s="182" t="s">
        <v>50</v>
      </c>
    </row>
    <row r="25" spans="1:18" ht="15.75" customHeight="1" thickBot="1" x14ac:dyDescent="0.3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18" ht="22.2" customHeight="1" thickTop="1" x14ac:dyDescent="0.25">
      <c r="A26" s="203" t="s">
        <v>37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5"/>
    </row>
    <row r="27" spans="1:18" ht="22.95" customHeight="1" x14ac:dyDescent="0.25">
      <c r="A27" s="206" t="s">
        <v>66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8"/>
    </row>
    <row r="28" spans="1:18" ht="23.4" customHeight="1" thickBot="1" x14ac:dyDescent="0.3">
      <c r="A28" s="200" t="s">
        <v>87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</row>
    <row r="29" spans="1:18" ht="15.75" customHeight="1" thickTop="1" x14ac:dyDescent="0.25"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1" spans="1:18" ht="15.75" customHeight="1" x14ac:dyDescent="0.25"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8" ht="15.75" customHeight="1" x14ac:dyDescent="0.25"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6:18" ht="15.75" customHeight="1" x14ac:dyDescent="0.25"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6:18" ht="15.75" customHeight="1" x14ac:dyDescent="0.25"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6:18" ht="15.75" customHeight="1" x14ac:dyDescent="0.25"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6:18" ht="15.75" customHeight="1" x14ac:dyDescent="0.25"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</row>
    <row r="37" spans="6:18" ht="15.75" customHeight="1" x14ac:dyDescent="0.25"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6:18" ht="15.75" customHeight="1" x14ac:dyDescent="0.25">
      <c r="F38" s="26"/>
      <c r="G38" s="2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6"/>
    </row>
    <row r="39" spans="6:18" ht="15.75" customHeight="1" x14ac:dyDescent="0.25"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6:18" ht="15.75" customHeight="1" x14ac:dyDescent="0.25"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6:18" ht="15.75" customHeight="1" x14ac:dyDescent="0.25"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6:18" ht="15.75" customHeight="1" x14ac:dyDescent="0.25"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6:18" ht="15.75" customHeight="1" x14ac:dyDescent="0.25"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6:18" ht="15.75" customHeight="1" x14ac:dyDescent="0.25"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6:18" ht="15.75" customHeight="1" x14ac:dyDescent="0.25"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6:18" ht="15.75" customHeight="1" x14ac:dyDescent="0.25"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6:18" ht="15.75" customHeight="1" x14ac:dyDescent="0.25"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6:18" ht="15.75" customHeight="1" x14ac:dyDescent="0.25">
      <c r="F48" s="26"/>
      <c r="G48" s="2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6"/>
    </row>
    <row r="49" spans="6:18" ht="15.75" customHeight="1" x14ac:dyDescent="0.25"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6:18" ht="15.75" customHeight="1" x14ac:dyDescent="0.25"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6:18" ht="15.75" customHeight="1" x14ac:dyDescent="0.25"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6:18" ht="15.75" customHeight="1" x14ac:dyDescent="0.25"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6:18" ht="15.75" customHeight="1" x14ac:dyDescent="0.25"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6:18" ht="15.75" customHeight="1" x14ac:dyDescent="0.25"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7" spans="6:18" ht="15.75" customHeight="1" x14ac:dyDescent="0.25"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</row>
    <row r="58" spans="6:18" ht="15.75" customHeight="1" x14ac:dyDescent="0.25"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6:18" ht="15.75" customHeight="1" x14ac:dyDescent="0.25"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6:18" ht="15.75" customHeight="1" x14ac:dyDescent="0.25">
      <c r="F60" s="26"/>
      <c r="G60" s="26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6"/>
    </row>
    <row r="61" spans="6:18" ht="15.75" customHeight="1" x14ac:dyDescent="0.25"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6:18" ht="15.75" customHeight="1" x14ac:dyDescent="0.25"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6:18" ht="15.75" customHeight="1" x14ac:dyDescent="0.25"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6:18" ht="15.75" customHeight="1" x14ac:dyDescent="0.25"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6:18" ht="15.75" customHeight="1" x14ac:dyDescent="0.25"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6:18" ht="15.75" customHeight="1" x14ac:dyDescent="0.25"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6:18" ht="15.75" customHeight="1" x14ac:dyDescent="0.25"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7"/>
    </row>
    <row r="68" spans="6:18" ht="15.75" customHeight="1" x14ac:dyDescent="0.25"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70" spans="6:18" ht="15.75" customHeight="1" x14ac:dyDescent="0.25"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6:18" ht="15.75" customHeight="1" x14ac:dyDescent="0.25"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</row>
    <row r="72" spans="6:18" ht="15.75" customHeight="1" x14ac:dyDescent="0.25">
      <c r="F72" s="26"/>
      <c r="G72" s="26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6"/>
    </row>
    <row r="73" spans="6:18" ht="15.75" customHeight="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6:18" ht="15.75" customHeight="1" x14ac:dyDescent="0.25"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6:18" ht="15.75" customHeight="1" x14ac:dyDescent="0.25">
      <c r="G75" s="24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6:18" ht="15.75" customHeight="1" x14ac:dyDescent="0.25"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6:18" ht="15.75" customHeight="1" x14ac:dyDescent="0.25"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7"/>
    </row>
    <row r="78" spans="6:18" ht="15.75" customHeight="1" x14ac:dyDescent="0.25"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6:18" ht="15.75" customHeight="1" x14ac:dyDescent="0.25">
      <c r="G79" s="28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1" spans="6:18" ht="15.75" customHeight="1" x14ac:dyDescent="0.25"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</row>
    <row r="82" spans="6:18" ht="15.75" customHeight="1" x14ac:dyDescent="0.25"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</row>
    <row r="83" spans="6:18" ht="15.75" customHeight="1" x14ac:dyDescent="0.25">
      <c r="F83" s="26"/>
      <c r="G83" s="26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6"/>
    </row>
    <row r="84" spans="6:18" ht="15.75" customHeight="1" x14ac:dyDescent="0.25"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6:18" ht="15.75" customHeight="1" x14ac:dyDescent="0.25">
      <c r="F85" s="29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6:18" ht="15.75" customHeight="1" x14ac:dyDescent="0.25"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6:18" ht="15.75" customHeight="1" x14ac:dyDescent="0.25"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6:18" ht="15.75" customHeight="1" x14ac:dyDescent="0.25"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6:18" ht="15.75" customHeight="1" x14ac:dyDescent="0.25">
      <c r="F89" s="29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6:18" ht="15.75" customHeight="1" x14ac:dyDescent="0.25">
      <c r="F90" s="29"/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7"/>
    </row>
    <row r="91" spans="6:18" ht="15.75" customHeight="1" x14ac:dyDescent="0.25"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3" spans="6:18" ht="15.75" customHeight="1" x14ac:dyDescent="0.25"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</row>
    <row r="94" spans="6:18" ht="15.75" customHeight="1" x14ac:dyDescent="0.25"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</row>
    <row r="95" spans="6:18" ht="15.75" customHeight="1" x14ac:dyDescent="0.25">
      <c r="F95" s="26"/>
      <c r="G95" s="26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6"/>
    </row>
    <row r="96" spans="6:18" ht="15.75" customHeight="1" x14ac:dyDescent="0.25">
      <c r="F96" s="29"/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</row>
    <row r="97" spans="6:18" ht="15.75" customHeight="1" x14ac:dyDescent="0.25">
      <c r="F97" s="29"/>
      <c r="G97" s="29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</row>
    <row r="98" spans="6:18" ht="15.75" customHeight="1" x14ac:dyDescent="0.25">
      <c r="F98" s="29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6:18" ht="15.75" customHeight="1" x14ac:dyDescent="0.25">
      <c r="F99" s="29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6:18" ht="15.75" customHeight="1" x14ac:dyDescent="0.25"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6:18" ht="15.75" customHeight="1" x14ac:dyDescent="0.25"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6:18" ht="15.75" customHeight="1" x14ac:dyDescent="0.25">
      <c r="F102" s="29"/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6:18" ht="15.75" customHeight="1" x14ac:dyDescent="0.25">
      <c r="F103" s="29"/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6:18" ht="15.75" customHeight="1" x14ac:dyDescent="0.25">
      <c r="F104" s="29"/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6:18" ht="15.75" customHeight="1" x14ac:dyDescent="0.25">
      <c r="F105" s="29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6:18" ht="15.75" customHeight="1" x14ac:dyDescent="0.25">
      <c r="G106" s="24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6:18" ht="15.75" customHeight="1" x14ac:dyDescent="0.25"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</sheetData>
  <mergeCells count="21">
    <mergeCell ref="F94:R94"/>
    <mergeCell ref="F59:R59"/>
    <mergeCell ref="F70:R70"/>
    <mergeCell ref="F71:R71"/>
    <mergeCell ref="F81:R81"/>
    <mergeCell ref="F82:R82"/>
    <mergeCell ref="F93:R93"/>
    <mergeCell ref="F58:R58"/>
    <mergeCell ref="A1:R1"/>
    <mergeCell ref="A2:R2"/>
    <mergeCell ref="A11:R11"/>
    <mergeCell ref="A12:R12"/>
    <mergeCell ref="A25:R25"/>
    <mergeCell ref="F36:R36"/>
    <mergeCell ref="F37:R37"/>
    <mergeCell ref="F46:R46"/>
    <mergeCell ref="F47:R47"/>
    <mergeCell ref="F57:R57"/>
    <mergeCell ref="A28:R28"/>
    <mergeCell ref="A26:R26"/>
    <mergeCell ref="A27:R27"/>
  </mergeCells>
  <phoneticPr fontId="11" type="noConversion"/>
  <printOptions horizontalCentered="1"/>
  <pageMargins left="0" right="0" top="0.39370078740157483" bottom="0.39370078740157483" header="0.51181102362204722" footer="0.51181102362204722"/>
  <pageSetup paperSize="8" scale="106" orientation="landscape" horizontalDpi="300" verticalDpi="300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9CAC-2CB4-480D-9E5A-708AF4510854}">
  <sheetPr>
    <pageSetUpPr fitToPage="1"/>
  </sheetPr>
  <dimension ref="A1:M71"/>
  <sheetViews>
    <sheetView topLeftCell="A43" zoomScale="110" zoomScaleNormal="110" workbookViewId="0">
      <selection activeCell="I47" sqref="I47"/>
    </sheetView>
  </sheetViews>
  <sheetFormatPr defaultColWidth="9.109375" defaultRowHeight="13.2" x14ac:dyDescent="0.25"/>
  <cols>
    <col min="1" max="1" width="5.44140625" style="85" customWidth="1"/>
    <col min="2" max="2" width="9.6640625" style="86" customWidth="1"/>
    <col min="3" max="3" width="41" style="86" bestFit="1" customWidth="1"/>
    <col min="4" max="5" width="4.6640625" style="86" customWidth="1"/>
    <col min="6" max="6" width="6.44140625" style="86" customWidth="1"/>
    <col min="7" max="7" width="6.6640625" style="86" customWidth="1"/>
    <col min="8" max="8" width="9" style="86" customWidth="1"/>
    <col min="9" max="9" width="41.88671875" style="86" customWidth="1"/>
    <col min="10" max="11" width="4.6640625" style="86" customWidth="1"/>
    <col min="12" max="12" width="7" style="86" bestFit="1" customWidth="1"/>
    <col min="13" max="13" width="6.33203125" style="86" customWidth="1"/>
    <col min="14" max="256" width="9.109375" style="86"/>
    <col min="257" max="257" width="5.44140625" style="86" customWidth="1"/>
    <col min="258" max="258" width="9.6640625" style="86" customWidth="1"/>
    <col min="259" max="259" width="41" style="86" bestFit="1" customWidth="1"/>
    <col min="260" max="261" width="4.6640625" style="86" customWidth="1"/>
    <col min="262" max="262" width="6.44140625" style="86" customWidth="1"/>
    <col min="263" max="263" width="6.6640625" style="86" customWidth="1"/>
    <col min="264" max="264" width="9" style="86" customWidth="1"/>
    <col min="265" max="265" width="41.88671875" style="86" customWidth="1"/>
    <col min="266" max="267" width="4.6640625" style="86" customWidth="1"/>
    <col min="268" max="268" width="7" style="86" bestFit="1" customWidth="1"/>
    <col min="269" max="269" width="6.33203125" style="86" customWidth="1"/>
    <col min="270" max="512" width="9.109375" style="86"/>
    <col min="513" max="513" width="5.44140625" style="86" customWidth="1"/>
    <col min="514" max="514" width="9.6640625" style="86" customWidth="1"/>
    <col min="515" max="515" width="41" style="86" bestFit="1" customWidth="1"/>
    <col min="516" max="517" width="4.6640625" style="86" customWidth="1"/>
    <col min="518" max="518" width="6.44140625" style="86" customWidth="1"/>
    <col min="519" max="519" width="6.6640625" style="86" customWidth="1"/>
    <col min="520" max="520" width="9" style="86" customWidth="1"/>
    <col min="521" max="521" width="41.88671875" style="86" customWidth="1"/>
    <col min="522" max="523" width="4.6640625" style="86" customWidth="1"/>
    <col min="524" max="524" width="7" style="86" bestFit="1" customWidth="1"/>
    <col min="525" max="525" width="6.33203125" style="86" customWidth="1"/>
    <col min="526" max="768" width="9.109375" style="86"/>
    <col min="769" max="769" width="5.44140625" style="86" customWidth="1"/>
    <col min="770" max="770" width="9.6640625" style="86" customWidth="1"/>
    <col min="771" max="771" width="41" style="86" bestFit="1" customWidth="1"/>
    <col min="772" max="773" width="4.6640625" style="86" customWidth="1"/>
    <col min="774" max="774" width="6.44140625" style="86" customWidth="1"/>
    <col min="775" max="775" width="6.6640625" style="86" customWidth="1"/>
    <col min="776" max="776" width="9" style="86" customWidth="1"/>
    <col min="777" max="777" width="41.88671875" style="86" customWidth="1"/>
    <col min="778" max="779" width="4.6640625" style="86" customWidth="1"/>
    <col min="780" max="780" width="7" style="86" bestFit="1" customWidth="1"/>
    <col min="781" max="781" width="6.33203125" style="86" customWidth="1"/>
    <col min="782" max="1024" width="9.109375" style="86"/>
    <col min="1025" max="1025" width="5.44140625" style="86" customWidth="1"/>
    <col min="1026" max="1026" width="9.6640625" style="86" customWidth="1"/>
    <col min="1027" max="1027" width="41" style="86" bestFit="1" customWidth="1"/>
    <col min="1028" max="1029" width="4.6640625" style="86" customWidth="1"/>
    <col min="1030" max="1030" width="6.44140625" style="86" customWidth="1"/>
    <col min="1031" max="1031" width="6.6640625" style="86" customWidth="1"/>
    <col min="1032" max="1032" width="9" style="86" customWidth="1"/>
    <col min="1033" max="1033" width="41.88671875" style="86" customWidth="1"/>
    <col min="1034" max="1035" width="4.6640625" style="86" customWidth="1"/>
    <col min="1036" max="1036" width="7" style="86" bestFit="1" customWidth="1"/>
    <col min="1037" max="1037" width="6.33203125" style="86" customWidth="1"/>
    <col min="1038" max="1280" width="9.109375" style="86"/>
    <col min="1281" max="1281" width="5.44140625" style="86" customWidth="1"/>
    <col min="1282" max="1282" width="9.6640625" style="86" customWidth="1"/>
    <col min="1283" max="1283" width="41" style="86" bestFit="1" customWidth="1"/>
    <col min="1284" max="1285" width="4.6640625" style="86" customWidth="1"/>
    <col min="1286" max="1286" width="6.44140625" style="86" customWidth="1"/>
    <col min="1287" max="1287" width="6.6640625" style="86" customWidth="1"/>
    <col min="1288" max="1288" width="9" style="86" customWidth="1"/>
    <col min="1289" max="1289" width="41.88671875" style="86" customWidth="1"/>
    <col min="1290" max="1291" width="4.6640625" style="86" customWidth="1"/>
    <col min="1292" max="1292" width="7" style="86" bestFit="1" customWidth="1"/>
    <col min="1293" max="1293" width="6.33203125" style="86" customWidth="1"/>
    <col min="1294" max="1536" width="9.109375" style="86"/>
    <col min="1537" max="1537" width="5.44140625" style="86" customWidth="1"/>
    <col min="1538" max="1538" width="9.6640625" style="86" customWidth="1"/>
    <col min="1539" max="1539" width="41" style="86" bestFit="1" customWidth="1"/>
    <col min="1540" max="1541" width="4.6640625" style="86" customWidth="1"/>
    <col min="1542" max="1542" width="6.44140625" style="86" customWidth="1"/>
    <col min="1543" max="1543" width="6.6640625" style="86" customWidth="1"/>
    <col min="1544" max="1544" width="9" style="86" customWidth="1"/>
    <col min="1545" max="1545" width="41.88671875" style="86" customWidth="1"/>
    <col min="1546" max="1547" width="4.6640625" style="86" customWidth="1"/>
    <col min="1548" max="1548" width="7" style="86" bestFit="1" customWidth="1"/>
    <col min="1549" max="1549" width="6.33203125" style="86" customWidth="1"/>
    <col min="1550" max="1792" width="9.109375" style="86"/>
    <col min="1793" max="1793" width="5.44140625" style="86" customWidth="1"/>
    <col min="1794" max="1794" width="9.6640625" style="86" customWidth="1"/>
    <col min="1795" max="1795" width="41" style="86" bestFit="1" customWidth="1"/>
    <col min="1796" max="1797" width="4.6640625" style="86" customWidth="1"/>
    <col min="1798" max="1798" width="6.44140625" style="86" customWidth="1"/>
    <col min="1799" max="1799" width="6.6640625" style="86" customWidth="1"/>
    <col min="1800" max="1800" width="9" style="86" customWidth="1"/>
    <col min="1801" max="1801" width="41.88671875" style="86" customWidth="1"/>
    <col min="1802" max="1803" width="4.6640625" style="86" customWidth="1"/>
    <col min="1804" max="1804" width="7" style="86" bestFit="1" customWidth="1"/>
    <col min="1805" max="1805" width="6.33203125" style="86" customWidth="1"/>
    <col min="1806" max="2048" width="9.109375" style="86"/>
    <col min="2049" max="2049" width="5.44140625" style="86" customWidth="1"/>
    <col min="2050" max="2050" width="9.6640625" style="86" customWidth="1"/>
    <col min="2051" max="2051" width="41" style="86" bestFit="1" customWidth="1"/>
    <col min="2052" max="2053" width="4.6640625" style="86" customWidth="1"/>
    <col min="2054" max="2054" width="6.44140625" style="86" customWidth="1"/>
    <col min="2055" max="2055" width="6.6640625" style="86" customWidth="1"/>
    <col min="2056" max="2056" width="9" style="86" customWidth="1"/>
    <col min="2057" max="2057" width="41.88671875" style="86" customWidth="1"/>
    <col min="2058" max="2059" width="4.6640625" style="86" customWidth="1"/>
    <col min="2060" max="2060" width="7" style="86" bestFit="1" customWidth="1"/>
    <col min="2061" max="2061" width="6.33203125" style="86" customWidth="1"/>
    <col min="2062" max="2304" width="9.109375" style="86"/>
    <col min="2305" max="2305" width="5.44140625" style="86" customWidth="1"/>
    <col min="2306" max="2306" width="9.6640625" style="86" customWidth="1"/>
    <col min="2307" max="2307" width="41" style="86" bestFit="1" customWidth="1"/>
    <col min="2308" max="2309" width="4.6640625" style="86" customWidth="1"/>
    <col min="2310" max="2310" width="6.44140625" style="86" customWidth="1"/>
    <col min="2311" max="2311" width="6.6640625" style="86" customWidth="1"/>
    <col min="2312" max="2312" width="9" style="86" customWidth="1"/>
    <col min="2313" max="2313" width="41.88671875" style="86" customWidth="1"/>
    <col min="2314" max="2315" width="4.6640625" style="86" customWidth="1"/>
    <col min="2316" max="2316" width="7" style="86" bestFit="1" customWidth="1"/>
    <col min="2317" max="2317" width="6.33203125" style="86" customWidth="1"/>
    <col min="2318" max="2560" width="9.109375" style="86"/>
    <col min="2561" max="2561" width="5.44140625" style="86" customWidth="1"/>
    <col min="2562" max="2562" width="9.6640625" style="86" customWidth="1"/>
    <col min="2563" max="2563" width="41" style="86" bestFit="1" customWidth="1"/>
    <col min="2564" max="2565" width="4.6640625" style="86" customWidth="1"/>
    <col min="2566" max="2566" width="6.44140625" style="86" customWidth="1"/>
    <col min="2567" max="2567" width="6.6640625" style="86" customWidth="1"/>
    <col min="2568" max="2568" width="9" style="86" customWidth="1"/>
    <col min="2569" max="2569" width="41.88671875" style="86" customWidth="1"/>
    <col min="2570" max="2571" width="4.6640625" style="86" customWidth="1"/>
    <col min="2572" max="2572" width="7" style="86" bestFit="1" customWidth="1"/>
    <col min="2573" max="2573" width="6.33203125" style="86" customWidth="1"/>
    <col min="2574" max="2816" width="9.109375" style="86"/>
    <col min="2817" max="2817" width="5.44140625" style="86" customWidth="1"/>
    <col min="2818" max="2818" width="9.6640625" style="86" customWidth="1"/>
    <col min="2819" max="2819" width="41" style="86" bestFit="1" customWidth="1"/>
    <col min="2820" max="2821" width="4.6640625" style="86" customWidth="1"/>
    <col min="2822" max="2822" width="6.44140625" style="86" customWidth="1"/>
    <col min="2823" max="2823" width="6.6640625" style="86" customWidth="1"/>
    <col min="2824" max="2824" width="9" style="86" customWidth="1"/>
    <col min="2825" max="2825" width="41.88671875" style="86" customWidth="1"/>
    <col min="2826" max="2827" width="4.6640625" style="86" customWidth="1"/>
    <col min="2828" max="2828" width="7" style="86" bestFit="1" customWidth="1"/>
    <col min="2829" max="2829" width="6.33203125" style="86" customWidth="1"/>
    <col min="2830" max="3072" width="9.109375" style="86"/>
    <col min="3073" max="3073" width="5.44140625" style="86" customWidth="1"/>
    <col min="3074" max="3074" width="9.6640625" style="86" customWidth="1"/>
    <col min="3075" max="3075" width="41" style="86" bestFit="1" customWidth="1"/>
    <col min="3076" max="3077" width="4.6640625" style="86" customWidth="1"/>
    <col min="3078" max="3078" width="6.44140625" style="86" customWidth="1"/>
    <col min="3079" max="3079" width="6.6640625" style="86" customWidth="1"/>
    <col min="3080" max="3080" width="9" style="86" customWidth="1"/>
    <col min="3081" max="3081" width="41.88671875" style="86" customWidth="1"/>
    <col min="3082" max="3083" width="4.6640625" style="86" customWidth="1"/>
    <col min="3084" max="3084" width="7" style="86" bestFit="1" customWidth="1"/>
    <col min="3085" max="3085" width="6.33203125" style="86" customWidth="1"/>
    <col min="3086" max="3328" width="9.109375" style="86"/>
    <col min="3329" max="3329" width="5.44140625" style="86" customWidth="1"/>
    <col min="3330" max="3330" width="9.6640625" style="86" customWidth="1"/>
    <col min="3331" max="3331" width="41" style="86" bestFit="1" customWidth="1"/>
    <col min="3332" max="3333" width="4.6640625" style="86" customWidth="1"/>
    <col min="3334" max="3334" width="6.44140625" style="86" customWidth="1"/>
    <col min="3335" max="3335" width="6.6640625" style="86" customWidth="1"/>
    <col min="3336" max="3336" width="9" style="86" customWidth="1"/>
    <col min="3337" max="3337" width="41.88671875" style="86" customWidth="1"/>
    <col min="3338" max="3339" width="4.6640625" style="86" customWidth="1"/>
    <col min="3340" max="3340" width="7" style="86" bestFit="1" customWidth="1"/>
    <col min="3341" max="3341" width="6.33203125" style="86" customWidth="1"/>
    <col min="3342" max="3584" width="9.109375" style="86"/>
    <col min="3585" max="3585" width="5.44140625" style="86" customWidth="1"/>
    <col min="3586" max="3586" width="9.6640625" style="86" customWidth="1"/>
    <col min="3587" max="3587" width="41" style="86" bestFit="1" customWidth="1"/>
    <col min="3588" max="3589" width="4.6640625" style="86" customWidth="1"/>
    <col min="3590" max="3590" width="6.44140625" style="86" customWidth="1"/>
    <col min="3591" max="3591" width="6.6640625" style="86" customWidth="1"/>
    <col min="3592" max="3592" width="9" style="86" customWidth="1"/>
    <col min="3593" max="3593" width="41.88671875" style="86" customWidth="1"/>
    <col min="3594" max="3595" width="4.6640625" style="86" customWidth="1"/>
    <col min="3596" max="3596" width="7" style="86" bestFit="1" customWidth="1"/>
    <col min="3597" max="3597" width="6.33203125" style="86" customWidth="1"/>
    <col min="3598" max="3840" width="9.109375" style="86"/>
    <col min="3841" max="3841" width="5.44140625" style="86" customWidth="1"/>
    <col min="3842" max="3842" width="9.6640625" style="86" customWidth="1"/>
    <col min="3843" max="3843" width="41" style="86" bestFit="1" customWidth="1"/>
    <col min="3844" max="3845" width="4.6640625" style="86" customWidth="1"/>
    <col min="3846" max="3846" width="6.44140625" style="86" customWidth="1"/>
    <col min="3847" max="3847" width="6.6640625" style="86" customWidth="1"/>
    <col min="3848" max="3848" width="9" style="86" customWidth="1"/>
    <col min="3849" max="3849" width="41.88671875" style="86" customWidth="1"/>
    <col min="3850" max="3851" width="4.6640625" style="86" customWidth="1"/>
    <col min="3852" max="3852" width="7" style="86" bestFit="1" customWidth="1"/>
    <col min="3853" max="3853" width="6.33203125" style="86" customWidth="1"/>
    <col min="3854" max="4096" width="9.109375" style="86"/>
    <col min="4097" max="4097" width="5.44140625" style="86" customWidth="1"/>
    <col min="4098" max="4098" width="9.6640625" style="86" customWidth="1"/>
    <col min="4099" max="4099" width="41" style="86" bestFit="1" customWidth="1"/>
    <col min="4100" max="4101" width="4.6640625" style="86" customWidth="1"/>
    <col min="4102" max="4102" width="6.44140625" style="86" customWidth="1"/>
    <col min="4103" max="4103" width="6.6640625" style="86" customWidth="1"/>
    <col min="4104" max="4104" width="9" style="86" customWidth="1"/>
    <col min="4105" max="4105" width="41.88671875" style="86" customWidth="1"/>
    <col min="4106" max="4107" width="4.6640625" style="86" customWidth="1"/>
    <col min="4108" max="4108" width="7" style="86" bestFit="1" customWidth="1"/>
    <col min="4109" max="4109" width="6.33203125" style="86" customWidth="1"/>
    <col min="4110" max="4352" width="9.109375" style="86"/>
    <col min="4353" max="4353" width="5.44140625" style="86" customWidth="1"/>
    <col min="4354" max="4354" width="9.6640625" style="86" customWidth="1"/>
    <col min="4355" max="4355" width="41" style="86" bestFit="1" customWidth="1"/>
    <col min="4356" max="4357" width="4.6640625" style="86" customWidth="1"/>
    <col min="4358" max="4358" width="6.44140625" style="86" customWidth="1"/>
    <col min="4359" max="4359" width="6.6640625" style="86" customWidth="1"/>
    <col min="4360" max="4360" width="9" style="86" customWidth="1"/>
    <col min="4361" max="4361" width="41.88671875" style="86" customWidth="1"/>
    <col min="4362" max="4363" width="4.6640625" style="86" customWidth="1"/>
    <col min="4364" max="4364" width="7" style="86" bestFit="1" customWidth="1"/>
    <col min="4365" max="4365" width="6.33203125" style="86" customWidth="1"/>
    <col min="4366" max="4608" width="9.109375" style="86"/>
    <col min="4609" max="4609" width="5.44140625" style="86" customWidth="1"/>
    <col min="4610" max="4610" width="9.6640625" style="86" customWidth="1"/>
    <col min="4611" max="4611" width="41" style="86" bestFit="1" customWidth="1"/>
    <col min="4612" max="4613" width="4.6640625" style="86" customWidth="1"/>
    <col min="4614" max="4614" width="6.44140625" style="86" customWidth="1"/>
    <col min="4615" max="4615" width="6.6640625" style="86" customWidth="1"/>
    <col min="4616" max="4616" width="9" style="86" customWidth="1"/>
    <col min="4617" max="4617" width="41.88671875" style="86" customWidth="1"/>
    <col min="4618" max="4619" width="4.6640625" style="86" customWidth="1"/>
    <col min="4620" max="4620" width="7" style="86" bestFit="1" customWidth="1"/>
    <col min="4621" max="4621" width="6.33203125" style="86" customWidth="1"/>
    <col min="4622" max="4864" width="9.109375" style="86"/>
    <col min="4865" max="4865" width="5.44140625" style="86" customWidth="1"/>
    <col min="4866" max="4866" width="9.6640625" style="86" customWidth="1"/>
    <col min="4867" max="4867" width="41" style="86" bestFit="1" customWidth="1"/>
    <col min="4868" max="4869" width="4.6640625" style="86" customWidth="1"/>
    <col min="4870" max="4870" width="6.44140625" style="86" customWidth="1"/>
    <col min="4871" max="4871" width="6.6640625" style="86" customWidth="1"/>
    <col min="4872" max="4872" width="9" style="86" customWidth="1"/>
    <col min="4873" max="4873" width="41.88671875" style="86" customWidth="1"/>
    <col min="4874" max="4875" width="4.6640625" style="86" customWidth="1"/>
    <col min="4876" max="4876" width="7" style="86" bestFit="1" customWidth="1"/>
    <col min="4877" max="4877" width="6.33203125" style="86" customWidth="1"/>
    <col min="4878" max="5120" width="9.109375" style="86"/>
    <col min="5121" max="5121" width="5.44140625" style="86" customWidth="1"/>
    <col min="5122" max="5122" width="9.6640625" style="86" customWidth="1"/>
    <col min="5123" max="5123" width="41" style="86" bestFit="1" customWidth="1"/>
    <col min="5124" max="5125" width="4.6640625" style="86" customWidth="1"/>
    <col min="5126" max="5126" width="6.44140625" style="86" customWidth="1"/>
    <col min="5127" max="5127" width="6.6640625" style="86" customWidth="1"/>
    <col min="5128" max="5128" width="9" style="86" customWidth="1"/>
    <col min="5129" max="5129" width="41.88671875" style="86" customWidth="1"/>
    <col min="5130" max="5131" width="4.6640625" style="86" customWidth="1"/>
    <col min="5132" max="5132" width="7" style="86" bestFit="1" customWidth="1"/>
    <col min="5133" max="5133" width="6.33203125" style="86" customWidth="1"/>
    <col min="5134" max="5376" width="9.109375" style="86"/>
    <col min="5377" max="5377" width="5.44140625" style="86" customWidth="1"/>
    <col min="5378" max="5378" width="9.6640625" style="86" customWidth="1"/>
    <col min="5379" max="5379" width="41" style="86" bestFit="1" customWidth="1"/>
    <col min="5380" max="5381" width="4.6640625" style="86" customWidth="1"/>
    <col min="5382" max="5382" width="6.44140625" style="86" customWidth="1"/>
    <col min="5383" max="5383" width="6.6640625" style="86" customWidth="1"/>
    <col min="5384" max="5384" width="9" style="86" customWidth="1"/>
    <col min="5385" max="5385" width="41.88671875" style="86" customWidth="1"/>
    <col min="5386" max="5387" width="4.6640625" style="86" customWidth="1"/>
    <col min="5388" max="5388" width="7" style="86" bestFit="1" customWidth="1"/>
    <col min="5389" max="5389" width="6.33203125" style="86" customWidth="1"/>
    <col min="5390" max="5632" width="9.109375" style="86"/>
    <col min="5633" max="5633" width="5.44140625" style="86" customWidth="1"/>
    <col min="5634" max="5634" width="9.6640625" style="86" customWidth="1"/>
    <col min="5635" max="5635" width="41" style="86" bestFit="1" customWidth="1"/>
    <col min="5636" max="5637" width="4.6640625" style="86" customWidth="1"/>
    <col min="5638" max="5638" width="6.44140625" style="86" customWidth="1"/>
    <col min="5639" max="5639" width="6.6640625" style="86" customWidth="1"/>
    <col min="5640" max="5640" width="9" style="86" customWidth="1"/>
    <col min="5641" max="5641" width="41.88671875" style="86" customWidth="1"/>
    <col min="5642" max="5643" width="4.6640625" style="86" customWidth="1"/>
    <col min="5644" max="5644" width="7" style="86" bestFit="1" customWidth="1"/>
    <col min="5645" max="5645" width="6.33203125" style="86" customWidth="1"/>
    <col min="5646" max="5888" width="9.109375" style="86"/>
    <col min="5889" max="5889" width="5.44140625" style="86" customWidth="1"/>
    <col min="5890" max="5890" width="9.6640625" style="86" customWidth="1"/>
    <col min="5891" max="5891" width="41" style="86" bestFit="1" customWidth="1"/>
    <col min="5892" max="5893" width="4.6640625" style="86" customWidth="1"/>
    <col min="5894" max="5894" width="6.44140625" style="86" customWidth="1"/>
    <col min="5895" max="5895" width="6.6640625" style="86" customWidth="1"/>
    <col min="5896" max="5896" width="9" style="86" customWidth="1"/>
    <col min="5897" max="5897" width="41.88671875" style="86" customWidth="1"/>
    <col min="5898" max="5899" width="4.6640625" style="86" customWidth="1"/>
    <col min="5900" max="5900" width="7" style="86" bestFit="1" customWidth="1"/>
    <col min="5901" max="5901" width="6.33203125" style="86" customWidth="1"/>
    <col min="5902" max="6144" width="9.109375" style="86"/>
    <col min="6145" max="6145" width="5.44140625" style="86" customWidth="1"/>
    <col min="6146" max="6146" width="9.6640625" style="86" customWidth="1"/>
    <col min="6147" max="6147" width="41" style="86" bestFit="1" customWidth="1"/>
    <col min="6148" max="6149" width="4.6640625" style="86" customWidth="1"/>
    <col min="6150" max="6150" width="6.44140625" style="86" customWidth="1"/>
    <col min="6151" max="6151" width="6.6640625" style="86" customWidth="1"/>
    <col min="6152" max="6152" width="9" style="86" customWidth="1"/>
    <col min="6153" max="6153" width="41.88671875" style="86" customWidth="1"/>
    <col min="6154" max="6155" width="4.6640625" style="86" customWidth="1"/>
    <col min="6156" max="6156" width="7" style="86" bestFit="1" customWidth="1"/>
    <col min="6157" max="6157" width="6.33203125" style="86" customWidth="1"/>
    <col min="6158" max="6400" width="9.109375" style="86"/>
    <col min="6401" max="6401" width="5.44140625" style="86" customWidth="1"/>
    <col min="6402" max="6402" width="9.6640625" style="86" customWidth="1"/>
    <col min="6403" max="6403" width="41" style="86" bestFit="1" customWidth="1"/>
    <col min="6404" max="6405" width="4.6640625" style="86" customWidth="1"/>
    <col min="6406" max="6406" width="6.44140625" style="86" customWidth="1"/>
    <col min="6407" max="6407" width="6.6640625" style="86" customWidth="1"/>
    <col min="6408" max="6408" width="9" style="86" customWidth="1"/>
    <col min="6409" max="6409" width="41.88671875" style="86" customWidth="1"/>
    <col min="6410" max="6411" width="4.6640625" style="86" customWidth="1"/>
    <col min="6412" max="6412" width="7" style="86" bestFit="1" customWidth="1"/>
    <col min="6413" max="6413" width="6.33203125" style="86" customWidth="1"/>
    <col min="6414" max="6656" width="9.109375" style="86"/>
    <col min="6657" max="6657" width="5.44140625" style="86" customWidth="1"/>
    <col min="6658" max="6658" width="9.6640625" style="86" customWidth="1"/>
    <col min="6659" max="6659" width="41" style="86" bestFit="1" customWidth="1"/>
    <col min="6660" max="6661" width="4.6640625" style="86" customWidth="1"/>
    <col min="6662" max="6662" width="6.44140625" style="86" customWidth="1"/>
    <col min="6663" max="6663" width="6.6640625" style="86" customWidth="1"/>
    <col min="6664" max="6664" width="9" style="86" customWidth="1"/>
    <col min="6665" max="6665" width="41.88671875" style="86" customWidth="1"/>
    <col min="6666" max="6667" width="4.6640625" style="86" customWidth="1"/>
    <col min="6668" max="6668" width="7" style="86" bestFit="1" customWidth="1"/>
    <col min="6669" max="6669" width="6.33203125" style="86" customWidth="1"/>
    <col min="6670" max="6912" width="9.109375" style="86"/>
    <col min="6913" max="6913" width="5.44140625" style="86" customWidth="1"/>
    <col min="6914" max="6914" width="9.6640625" style="86" customWidth="1"/>
    <col min="6915" max="6915" width="41" style="86" bestFit="1" customWidth="1"/>
    <col min="6916" max="6917" width="4.6640625" style="86" customWidth="1"/>
    <col min="6918" max="6918" width="6.44140625" style="86" customWidth="1"/>
    <col min="6919" max="6919" width="6.6640625" style="86" customWidth="1"/>
    <col min="6920" max="6920" width="9" style="86" customWidth="1"/>
    <col min="6921" max="6921" width="41.88671875" style="86" customWidth="1"/>
    <col min="6922" max="6923" width="4.6640625" style="86" customWidth="1"/>
    <col min="6924" max="6924" width="7" style="86" bestFit="1" customWidth="1"/>
    <col min="6925" max="6925" width="6.33203125" style="86" customWidth="1"/>
    <col min="6926" max="7168" width="9.109375" style="86"/>
    <col min="7169" max="7169" width="5.44140625" style="86" customWidth="1"/>
    <col min="7170" max="7170" width="9.6640625" style="86" customWidth="1"/>
    <col min="7171" max="7171" width="41" style="86" bestFit="1" customWidth="1"/>
    <col min="7172" max="7173" width="4.6640625" style="86" customWidth="1"/>
    <col min="7174" max="7174" width="6.44140625" style="86" customWidth="1"/>
    <col min="7175" max="7175" width="6.6640625" style="86" customWidth="1"/>
    <col min="7176" max="7176" width="9" style="86" customWidth="1"/>
    <col min="7177" max="7177" width="41.88671875" style="86" customWidth="1"/>
    <col min="7178" max="7179" width="4.6640625" style="86" customWidth="1"/>
    <col min="7180" max="7180" width="7" style="86" bestFit="1" customWidth="1"/>
    <col min="7181" max="7181" width="6.33203125" style="86" customWidth="1"/>
    <col min="7182" max="7424" width="9.109375" style="86"/>
    <col min="7425" max="7425" width="5.44140625" style="86" customWidth="1"/>
    <col min="7426" max="7426" width="9.6640625" style="86" customWidth="1"/>
    <col min="7427" max="7427" width="41" style="86" bestFit="1" customWidth="1"/>
    <col min="7428" max="7429" width="4.6640625" style="86" customWidth="1"/>
    <col min="7430" max="7430" width="6.44140625" style="86" customWidth="1"/>
    <col min="7431" max="7431" width="6.6640625" style="86" customWidth="1"/>
    <col min="7432" max="7432" width="9" style="86" customWidth="1"/>
    <col min="7433" max="7433" width="41.88671875" style="86" customWidth="1"/>
    <col min="7434" max="7435" width="4.6640625" style="86" customWidth="1"/>
    <col min="7436" max="7436" width="7" style="86" bestFit="1" customWidth="1"/>
    <col min="7437" max="7437" width="6.33203125" style="86" customWidth="1"/>
    <col min="7438" max="7680" width="9.109375" style="86"/>
    <col min="7681" max="7681" width="5.44140625" style="86" customWidth="1"/>
    <col min="7682" max="7682" width="9.6640625" style="86" customWidth="1"/>
    <col min="7683" max="7683" width="41" style="86" bestFit="1" customWidth="1"/>
    <col min="7684" max="7685" width="4.6640625" style="86" customWidth="1"/>
    <col min="7686" max="7686" width="6.44140625" style="86" customWidth="1"/>
    <col min="7687" max="7687" width="6.6640625" style="86" customWidth="1"/>
    <col min="7688" max="7688" width="9" style="86" customWidth="1"/>
    <col min="7689" max="7689" width="41.88671875" style="86" customWidth="1"/>
    <col min="7690" max="7691" width="4.6640625" style="86" customWidth="1"/>
    <col min="7692" max="7692" width="7" style="86" bestFit="1" customWidth="1"/>
    <col min="7693" max="7693" width="6.33203125" style="86" customWidth="1"/>
    <col min="7694" max="7936" width="9.109375" style="86"/>
    <col min="7937" max="7937" width="5.44140625" style="86" customWidth="1"/>
    <col min="7938" max="7938" width="9.6640625" style="86" customWidth="1"/>
    <col min="7939" max="7939" width="41" style="86" bestFit="1" customWidth="1"/>
    <col min="7940" max="7941" width="4.6640625" style="86" customWidth="1"/>
    <col min="7942" max="7942" width="6.44140625" style="86" customWidth="1"/>
    <col min="7943" max="7943" width="6.6640625" style="86" customWidth="1"/>
    <col min="7944" max="7944" width="9" style="86" customWidth="1"/>
    <col min="7945" max="7945" width="41.88671875" style="86" customWidth="1"/>
    <col min="7946" max="7947" width="4.6640625" style="86" customWidth="1"/>
    <col min="7948" max="7948" width="7" style="86" bestFit="1" customWidth="1"/>
    <col min="7949" max="7949" width="6.33203125" style="86" customWidth="1"/>
    <col min="7950" max="8192" width="9.109375" style="86"/>
    <col min="8193" max="8193" width="5.44140625" style="86" customWidth="1"/>
    <col min="8194" max="8194" width="9.6640625" style="86" customWidth="1"/>
    <col min="8195" max="8195" width="41" style="86" bestFit="1" customWidth="1"/>
    <col min="8196" max="8197" width="4.6640625" style="86" customWidth="1"/>
    <col min="8198" max="8198" width="6.44140625" style="86" customWidth="1"/>
    <col min="8199" max="8199" width="6.6640625" style="86" customWidth="1"/>
    <col min="8200" max="8200" width="9" style="86" customWidth="1"/>
    <col min="8201" max="8201" width="41.88671875" style="86" customWidth="1"/>
    <col min="8202" max="8203" width="4.6640625" style="86" customWidth="1"/>
    <col min="8204" max="8204" width="7" style="86" bestFit="1" customWidth="1"/>
    <col min="8205" max="8205" width="6.33203125" style="86" customWidth="1"/>
    <col min="8206" max="8448" width="9.109375" style="86"/>
    <col min="8449" max="8449" width="5.44140625" style="86" customWidth="1"/>
    <col min="8450" max="8450" width="9.6640625" style="86" customWidth="1"/>
    <col min="8451" max="8451" width="41" style="86" bestFit="1" customWidth="1"/>
    <col min="8452" max="8453" width="4.6640625" style="86" customWidth="1"/>
    <col min="8454" max="8454" width="6.44140625" style="86" customWidth="1"/>
    <col min="8455" max="8455" width="6.6640625" style="86" customWidth="1"/>
    <col min="8456" max="8456" width="9" style="86" customWidth="1"/>
    <col min="8457" max="8457" width="41.88671875" style="86" customWidth="1"/>
    <col min="8458" max="8459" width="4.6640625" style="86" customWidth="1"/>
    <col min="8460" max="8460" width="7" style="86" bestFit="1" customWidth="1"/>
    <col min="8461" max="8461" width="6.33203125" style="86" customWidth="1"/>
    <col min="8462" max="8704" width="9.109375" style="86"/>
    <col min="8705" max="8705" width="5.44140625" style="86" customWidth="1"/>
    <col min="8706" max="8706" width="9.6640625" style="86" customWidth="1"/>
    <col min="8707" max="8707" width="41" style="86" bestFit="1" customWidth="1"/>
    <col min="8708" max="8709" width="4.6640625" style="86" customWidth="1"/>
    <col min="8710" max="8710" width="6.44140625" style="86" customWidth="1"/>
    <col min="8711" max="8711" width="6.6640625" style="86" customWidth="1"/>
    <col min="8712" max="8712" width="9" style="86" customWidth="1"/>
    <col min="8713" max="8713" width="41.88671875" style="86" customWidth="1"/>
    <col min="8714" max="8715" width="4.6640625" style="86" customWidth="1"/>
    <col min="8716" max="8716" width="7" style="86" bestFit="1" customWidth="1"/>
    <col min="8717" max="8717" width="6.33203125" style="86" customWidth="1"/>
    <col min="8718" max="8960" width="9.109375" style="86"/>
    <col min="8961" max="8961" width="5.44140625" style="86" customWidth="1"/>
    <col min="8962" max="8962" width="9.6640625" style="86" customWidth="1"/>
    <col min="8963" max="8963" width="41" style="86" bestFit="1" customWidth="1"/>
    <col min="8964" max="8965" width="4.6640625" style="86" customWidth="1"/>
    <col min="8966" max="8966" width="6.44140625" style="86" customWidth="1"/>
    <col min="8967" max="8967" width="6.6640625" style="86" customWidth="1"/>
    <col min="8968" max="8968" width="9" style="86" customWidth="1"/>
    <col min="8969" max="8969" width="41.88671875" style="86" customWidth="1"/>
    <col min="8970" max="8971" width="4.6640625" style="86" customWidth="1"/>
    <col min="8972" max="8972" width="7" style="86" bestFit="1" customWidth="1"/>
    <col min="8973" max="8973" width="6.33203125" style="86" customWidth="1"/>
    <col min="8974" max="9216" width="9.109375" style="86"/>
    <col min="9217" max="9217" width="5.44140625" style="86" customWidth="1"/>
    <col min="9218" max="9218" width="9.6640625" style="86" customWidth="1"/>
    <col min="9219" max="9219" width="41" style="86" bestFit="1" customWidth="1"/>
    <col min="9220" max="9221" width="4.6640625" style="86" customWidth="1"/>
    <col min="9222" max="9222" width="6.44140625" style="86" customWidth="1"/>
    <col min="9223" max="9223" width="6.6640625" style="86" customWidth="1"/>
    <col min="9224" max="9224" width="9" style="86" customWidth="1"/>
    <col min="9225" max="9225" width="41.88671875" style="86" customWidth="1"/>
    <col min="9226" max="9227" width="4.6640625" style="86" customWidth="1"/>
    <col min="9228" max="9228" width="7" style="86" bestFit="1" customWidth="1"/>
    <col min="9229" max="9229" width="6.33203125" style="86" customWidth="1"/>
    <col min="9230" max="9472" width="9.109375" style="86"/>
    <col min="9473" max="9473" width="5.44140625" style="86" customWidth="1"/>
    <col min="9474" max="9474" width="9.6640625" style="86" customWidth="1"/>
    <col min="9475" max="9475" width="41" style="86" bestFit="1" customWidth="1"/>
    <col min="9476" max="9477" width="4.6640625" style="86" customWidth="1"/>
    <col min="9478" max="9478" width="6.44140625" style="86" customWidth="1"/>
    <col min="9479" max="9479" width="6.6640625" style="86" customWidth="1"/>
    <col min="9480" max="9480" width="9" style="86" customWidth="1"/>
    <col min="9481" max="9481" width="41.88671875" style="86" customWidth="1"/>
    <col min="9482" max="9483" width="4.6640625" style="86" customWidth="1"/>
    <col min="9484" max="9484" width="7" style="86" bestFit="1" customWidth="1"/>
    <col min="9485" max="9485" width="6.33203125" style="86" customWidth="1"/>
    <col min="9486" max="9728" width="9.109375" style="86"/>
    <col min="9729" max="9729" width="5.44140625" style="86" customWidth="1"/>
    <col min="9730" max="9730" width="9.6640625" style="86" customWidth="1"/>
    <col min="9731" max="9731" width="41" style="86" bestFit="1" customWidth="1"/>
    <col min="9732" max="9733" width="4.6640625" style="86" customWidth="1"/>
    <col min="9734" max="9734" width="6.44140625" style="86" customWidth="1"/>
    <col min="9735" max="9735" width="6.6640625" style="86" customWidth="1"/>
    <col min="9736" max="9736" width="9" style="86" customWidth="1"/>
    <col min="9737" max="9737" width="41.88671875" style="86" customWidth="1"/>
    <col min="9738" max="9739" width="4.6640625" style="86" customWidth="1"/>
    <col min="9740" max="9740" width="7" style="86" bestFit="1" customWidth="1"/>
    <col min="9741" max="9741" width="6.33203125" style="86" customWidth="1"/>
    <col min="9742" max="9984" width="9.109375" style="86"/>
    <col min="9985" max="9985" width="5.44140625" style="86" customWidth="1"/>
    <col min="9986" max="9986" width="9.6640625" style="86" customWidth="1"/>
    <col min="9987" max="9987" width="41" style="86" bestFit="1" customWidth="1"/>
    <col min="9988" max="9989" width="4.6640625" style="86" customWidth="1"/>
    <col min="9990" max="9990" width="6.44140625" style="86" customWidth="1"/>
    <col min="9991" max="9991" width="6.6640625" style="86" customWidth="1"/>
    <col min="9992" max="9992" width="9" style="86" customWidth="1"/>
    <col min="9993" max="9993" width="41.88671875" style="86" customWidth="1"/>
    <col min="9994" max="9995" width="4.6640625" style="86" customWidth="1"/>
    <col min="9996" max="9996" width="7" style="86" bestFit="1" customWidth="1"/>
    <col min="9997" max="9997" width="6.33203125" style="86" customWidth="1"/>
    <col min="9998" max="10240" width="9.109375" style="86"/>
    <col min="10241" max="10241" width="5.44140625" style="86" customWidth="1"/>
    <col min="10242" max="10242" width="9.6640625" style="86" customWidth="1"/>
    <col min="10243" max="10243" width="41" style="86" bestFit="1" customWidth="1"/>
    <col min="10244" max="10245" width="4.6640625" style="86" customWidth="1"/>
    <col min="10246" max="10246" width="6.44140625" style="86" customWidth="1"/>
    <col min="10247" max="10247" width="6.6640625" style="86" customWidth="1"/>
    <col min="10248" max="10248" width="9" style="86" customWidth="1"/>
    <col min="10249" max="10249" width="41.88671875" style="86" customWidth="1"/>
    <col min="10250" max="10251" width="4.6640625" style="86" customWidth="1"/>
    <col min="10252" max="10252" width="7" style="86" bestFit="1" customWidth="1"/>
    <col min="10253" max="10253" width="6.33203125" style="86" customWidth="1"/>
    <col min="10254" max="10496" width="9.109375" style="86"/>
    <col min="10497" max="10497" width="5.44140625" style="86" customWidth="1"/>
    <col min="10498" max="10498" width="9.6640625" style="86" customWidth="1"/>
    <col min="10499" max="10499" width="41" style="86" bestFit="1" customWidth="1"/>
    <col min="10500" max="10501" width="4.6640625" style="86" customWidth="1"/>
    <col min="10502" max="10502" width="6.44140625" style="86" customWidth="1"/>
    <col min="10503" max="10503" width="6.6640625" style="86" customWidth="1"/>
    <col min="10504" max="10504" width="9" style="86" customWidth="1"/>
    <col min="10505" max="10505" width="41.88671875" style="86" customWidth="1"/>
    <col min="10506" max="10507" width="4.6640625" style="86" customWidth="1"/>
    <col min="10508" max="10508" width="7" style="86" bestFit="1" customWidth="1"/>
    <col min="10509" max="10509" width="6.33203125" style="86" customWidth="1"/>
    <col min="10510" max="10752" width="9.109375" style="86"/>
    <col min="10753" max="10753" width="5.44140625" style="86" customWidth="1"/>
    <col min="10754" max="10754" width="9.6640625" style="86" customWidth="1"/>
    <col min="10755" max="10755" width="41" style="86" bestFit="1" customWidth="1"/>
    <col min="10756" max="10757" width="4.6640625" style="86" customWidth="1"/>
    <col min="10758" max="10758" width="6.44140625" style="86" customWidth="1"/>
    <col min="10759" max="10759" width="6.6640625" style="86" customWidth="1"/>
    <col min="10760" max="10760" width="9" style="86" customWidth="1"/>
    <col min="10761" max="10761" width="41.88671875" style="86" customWidth="1"/>
    <col min="10762" max="10763" width="4.6640625" style="86" customWidth="1"/>
    <col min="10764" max="10764" width="7" style="86" bestFit="1" customWidth="1"/>
    <col min="10765" max="10765" width="6.33203125" style="86" customWidth="1"/>
    <col min="10766" max="11008" width="9.109375" style="86"/>
    <col min="11009" max="11009" width="5.44140625" style="86" customWidth="1"/>
    <col min="11010" max="11010" width="9.6640625" style="86" customWidth="1"/>
    <col min="11011" max="11011" width="41" style="86" bestFit="1" customWidth="1"/>
    <col min="11012" max="11013" width="4.6640625" style="86" customWidth="1"/>
    <col min="11014" max="11014" width="6.44140625" style="86" customWidth="1"/>
    <col min="11015" max="11015" width="6.6640625" style="86" customWidth="1"/>
    <col min="11016" max="11016" width="9" style="86" customWidth="1"/>
    <col min="11017" max="11017" width="41.88671875" style="86" customWidth="1"/>
    <col min="11018" max="11019" width="4.6640625" style="86" customWidth="1"/>
    <col min="11020" max="11020" width="7" style="86" bestFit="1" customWidth="1"/>
    <col min="11021" max="11021" width="6.33203125" style="86" customWidth="1"/>
    <col min="11022" max="11264" width="9.109375" style="86"/>
    <col min="11265" max="11265" width="5.44140625" style="86" customWidth="1"/>
    <col min="11266" max="11266" width="9.6640625" style="86" customWidth="1"/>
    <col min="11267" max="11267" width="41" style="86" bestFit="1" customWidth="1"/>
    <col min="11268" max="11269" width="4.6640625" style="86" customWidth="1"/>
    <col min="11270" max="11270" width="6.44140625" style="86" customWidth="1"/>
    <col min="11271" max="11271" width="6.6640625" style="86" customWidth="1"/>
    <col min="11272" max="11272" width="9" style="86" customWidth="1"/>
    <col min="11273" max="11273" width="41.88671875" style="86" customWidth="1"/>
    <col min="11274" max="11275" width="4.6640625" style="86" customWidth="1"/>
    <col min="11276" max="11276" width="7" style="86" bestFit="1" customWidth="1"/>
    <col min="11277" max="11277" width="6.33203125" style="86" customWidth="1"/>
    <col min="11278" max="11520" width="9.109375" style="86"/>
    <col min="11521" max="11521" width="5.44140625" style="86" customWidth="1"/>
    <col min="11522" max="11522" width="9.6640625" style="86" customWidth="1"/>
    <col min="11523" max="11523" width="41" style="86" bestFit="1" customWidth="1"/>
    <col min="11524" max="11525" width="4.6640625" style="86" customWidth="1"/>
    <col min="11526" max="11526" width="6.44140625" style="86" customWidth="1"/>
    <col min="11527" max="11527" width="6.6640625" style="86" customWidth="1"/>
    <col min="11528" max="11528" width="9" style="86" customWidth="1"/>
    <col min="11529" max="11529" width="41.88671875" style="86" customWidth="1"/>
    <col min="11530" max="11531" width="4.6640625" style="86" customWidth="1"/>
    <col min="11532" max="11532" width="7" style="86" bestFit="1" customWidth="1"/>
    <col min="11533" max="11533" width="6.33203125" style="86" customWidth="1"/>
    <col min="11534" max="11776" width="9.109375" style="86"/>
    <col min="11777" max="11777" width="5.44140625" style="86" customWidth="1"/>
    <col min="11778" max="11778" width="9.6640625" style="86" customWidth="1"/>
    <col min="11779" max="11779" width="41" style="86" bestFit="1" customWidth="1"/>
    <col min="11780" max="11781" width="4.6640625" style="86" customWidth="1"/>
    <col min="11782" max="11782" width="6.44140625" style="86" customWidth="1"/>
    <col min="11783" max="11783" width="6.6640625" style="86" customWidth="1"/>
    <col min="11784" max="11784" width="9" style="86" customWidth="1"/>
    <col min="11785" max="11785" width="41.88671875" style="86" customWidth="1"/>
    <col min="11786" max="11787" width="4.6640625" style="86" customWidth="1"/>
    <col min="11788" max="11788" width="7" style="86" bestFit="1" customWidth="1"/>
    <col min="11789" max="11789" width="6.33203125" style="86" customWidth="1"/>
    <col min="11790" max="12032" width="9.109375" style="86"/>
    <col min="12033" max="12033" width="5.44140625" style="86" customWidth="1"/>
    <col min="12034" max="12034" width="9.6640625" style="86" customWidth="1"/>
    <col min="12035" max="12035" width="41" style="86" bestFit="1" customWidth="1"/>
    <col min="12036" max="12037" width="4.6640625" style="86" customWidth="1"/>
    <col min="12038" max="12038" width="6.44140625" style="86" customWidth="1"/>
    <col min="12039" max="12039" width="6.6640625" style="86" customWidth="1"/>
    <col min="12040" max="12040" width="9" style="86" customWidth="1"/>
    <col min="12041" max="12041" width="41.88671875" style="86" customWidth="1"/>
    <col min="12042" max="12043" width="4.6640625" style="86" customWidth="1"/>
    <col min="12044" max="12044" width="7" style="86" bestFit="1" customWidth="1"/>
    <col min="12045" max="12045" width="6.33203125" style="86" customWidth="1"/>
    <col min="12046" max="12288" width="9.109375" style="86"/>
    <col min="12289" max="12289" width="5.44140625" style="86" customWidth="1"/>
    <col min="12290" max="12290" width="9.6640625" style="86" customWidth="1"/>
    <col min="12291" max="12291" width="41" style="86" bestFit="1" customWidth="1"/>
    <col min="12292" max="12293" width="4.6640625" style="86" customWidth="1"/>
    <col min="12294" max="12294" width="6.44140625" style="86" customWidth="1"/>
    <col min="12295" max="12295" width="6.6640625" style="86" customWidth="1"/>
    <col min="12296" max="12296" width="9" style="86" customWidth="1"/>
    <col min="12297" max="12297" width="41.88671875" style="86" customWidth="1"/>
    <col min="12298" max="12299" width="4.6640625" style="86" customWidth="1"/>
    <col min="12300" max="12300" width="7" style="86" bestFit="1" customWidth="1"/>
    <col min="12301" max="12301" width="6.33203125" style="86" customWidth="1"/>
    <col min="12302" max="12544" width="9.109375" style="86"/>
    <col min="12545" max="12545" width="5.44140625" style="86" customWidth="1"/>
    <col min="12546" max="12546" width="9.6640625" style="86" customWidth="1"/>
    <col min="12547" max="12547" width="41" style="86" bestFit="1" customWidth="1"/>
    <col min="12548" max="12549" width="4.6640625" style="86" customWidth="1"/>
    <col min="12550" max="12550" width="6.44140625" style="86" customWidth="1"/>
    <col min="12551" max="12551" width="6.6640625" style="86" customWidth="1"/>
    <col min="12552" max="12552" width="9" style="86" customWidth="1"/>
    <col min="12553" max="12553" width="41.88671875" style="86" customWidth="1"/>
    <col min="12554" max="12555" width="4.6640625" style="86" customWidth="1"/>
    <col min="12556" max="12556" width="7" style="86" bestFit="1" customWidth="1"/>
    <col min="12557" max="12557" width="6.33203125" style="86" customWidth="1"/>
    <col min="12558" max="12800" width="9.109375" style="86"/>
    <col min="12801" max="12801" width="5.44140625" style="86" customWidth="1"/>
    <col min="12802" max="12802" width="9.6640625" style="86" customWidth="1"/>
    <col min="12803" max="12803" width="41" style="86" bestFit="1" customWidth="1"/>
    <col min="12804" max="12805" width="4.6640625" style="86" customWidth="1"/>
    <col min="12806" max="12806" width="6.44140625" style="86" customWidth="1"/>
    <col min="12807" max="12807" width="6.6640625" style="86" customWidth="1"/>
    <col min="12808" max="12808" width="9" style="86" customWidth="1"/>
    <col min="12809" max="12809" width="41.88671875" style="86" customWidth="1"/>
    <col min="12810" max="12811" width="4.6640625" style="86" customWidth="1"/>
    <col min="12812" max="12812" width="7" style="86" bestFit="1" customWidth="1"/>
    <col min="12813" max="12813" width="6.33203125" style="86" customWidth="1"/>
    <col min="12814" max="13056" width="9.109375" style="86"/>
    <col min="13057" max="13057" width="5.44140625" style="86" customWidth="1"/>
    <col min="13058" max="13058" width="9.6640625" style="86" customWidth="1"/>
    <col min="13059" max="13059" width="41" style="86" bestFit="1" customWidth="1"/>
    <col min="13060" max="13061" width="4.6640625" style="86" customWidth="1"/>
    <col min="13062" max="13062" width="6.44140625" style="86" customWidth="1"/>
    <col min="13063" max="13063" width="6.6640625" style="86" customWidth="1"/>
    <col min="13064" max="13064" width="9" style="86" customWidth="1"/>
    <col min="13065" max="13065" width="41.88671875" style="86" customWidth="1"/>
    <col min="13066" max="13067" width="4.6640625" style="86" customWidth="1"/>
    <col min="13068" max="13068" width="7" style="86" bestFit="1" customWidth="1"/>
    <col min="13069" max="13069" width="6.33203125" style="86" customWidth="1"/>
    <col min="13070" max="13312" width="9.109375" style="86"/>
    <col min="13313" max="13313" width="5.44140625" style="86" customWidth="1"/>
    <col min="13314" max="13314" width="9.6640625" style="86" customWidth="1"/>
    <col min="13315" max="13315" width="41" style="86" bestFit="1" customWidth="1"/>
    <col min="13316" max="13317" width="4.6640625" style="86" customWidth="1"/>
    <col min="13318" max="13318" width="6.44140625" style="86" customWidth="1"/>
    <col min="13319" max="13319" width="6.6640625" style="86" customWidth="1"/>
    <col min="13320" max="13320" width="9" style="86" customWidth="1"/>
    <col min="13321" max="13321" width="41.88671875" style="86" customWidth="1"/>
    <col min="13322" max="13323" width="4.6640625" style="86" customWidth="1"/>
    <col min="13324" max="13324" width="7" style="86" bestFit="1" customWidth="1"/>
    <col min="13325" max="13325" width="6.33203125" style="86" customWidth="1"/>
    <col min="13326" max="13568" width="9.109375" style="86"/>
    <col min="13569" max="13569" width="5.44140625" style="86" customWidth="1"/>
    <col min="13570" max="13570" width="9.6640625" style="86" customWidth="1"/>
    <col min="13571" max="13571" width="41" style="86" bestFit="1" customWidth="1"/>
    <col min="13572" max="13573" width="4.6640625" style="86" customWidth="1"/>
    <col min="13574" max="13574" width="6.44140625" style="86" customWidth="1"/>
    <col min="13575" max="13575" width="6.6640625" style="86" customWidth="1"/>
    <col min="13576" max="13576" width="9" style="86" customWidth="1"/>
    <col min="13577" max="13577" width="41.88671875" style="86" customWidth="1"/>
    <col min="13578" max="13579" width="4.6640625" style="86" customWidth="1"/>
    <col min="13580" max="13580" width="7" style="86" bestFit="1" customWidth="1"/>
    <col min="13581" max="13581" width="6.33203125" style="86" customWidth="1"/>
    <col min="13582" max="13824" width="9.109375" style="86"/>
    <col min="13825" max="13825" width="5.44140625" style="86" customWidth="1"/>
    <col min="13826" max="13826" width="9.6640625" style="86" customWidth="1"/>
    <col min="13827" max="13827" width="41" style="86" bestFit="1" customWidth="1"/>
    <col min="13828" max="13829" width="4.6640625" style="86" customWidth="1"/>
    <col min="13830" max="13830" width="6.44140625" style="86" customWidth="1"/>
    <col min="13831" max="13831" width="6.6640625" style="86" customWidth="1"/>
    <col min="13832" max="13832" width="9" style="86" customWidth="1"/>
    <col min="13833" max="13833" width="41.88671875" style="86" customWidth="1"/>
    <col min="13834" max="13835" width="4.6640625" style="86" customWidth="1"/>
    <col min="13836" max="13836" width="7" style="86" bestFit="1" customWidth="1"/>
    <col min="13837" max="13837" width="6.33203125" style="86" customWidth="1"/>
    <col min="13838" max="14080" width="9.109375" style="86"/>
    <col min="14081" max="14081" width="5.44140625" style="86" customWidth="1"/>
    <col min="14082" max="14082" width="9.6640625" style="86" customWidth="1"/>
    <col min="14083" max="14083" width="41" style="86" bestFit="1" customWidth="1"/>
    <col min="14084" max="14085" width="4.6640625" style="86" customWidth="1"/>
    <col min="14086" max="14086" width="6.44140625" style="86" customWidth="1"/>
    <col min="14087" max="14087" width="6.6640625" style="86" customWidth="1"/>
    <col min="14088" max="14088" width="9" style="86" customWidth="1"/>
    <col min="14089" max="14089" width="41.88671875" style="86" customWidth="1"/>
    <col min="14090" max="14091" width="4.6640625" style="86" customWidth="1"/>
    <col min="14092" max="14092" width="7" style="86" bestFit="1" customWidth="1"/>
    <col min="14093" max="14093" width="6.33203125" style="86" customWidth="1"/>
    <col min="14094" max="14336" width="9.109375" style="86"/>
    <col min="14337" max="14337" width="5.44140625" style="86" customWidth="1"/>
    <col min="14338" max="14338" width="9.6640625" style="86" customWidth="1"/>
    <col min="14339" max="14339" width="41" style="86" bestFit="1" customWidth="1"/>
    <col min="14340" max="14341" width="4.6640625" style="86" customWidth="1"/>
    <col min="14342" max="14342" width="6.44140625" style="86" customWidth="1"/>
    <col min="14343" max="14343" width="6.6640625" style="86" customWidth="1"/>
    <col min="14344" max="14344" width="9" style="86" customWidth="1"/>
    <col min="14345" max="14345" width="41.88671875" style="86" customWidth="1"/>
    <col min="14346" max="14347" width="4.6640625" style="86" customWidth="1"/>
    <col min="14348" max="14348" width="7" style="86" bestFit="1" customWidth="1"/>
    <col min="14349" max="14349" width="6.33203125" style="86" customWidth="1"/>
    <col min="14350" max="14592" width="9.109375" style="86"/>
    <col min="14593" max="14593" width="5.44140625" style="86" customWidth="1"/>
    <col min="14594" max="14594" width="9.6640625" style="86" customWidth="1"/>
    <col min="14595" max="14595" width="41" style="86" bestFit="1" customWidth="1"/>
    <col min="14596" max="14597" width="4.6640625" style="86" customWidth="1"/>
    <col min="14598" max="14598" width="6.44140625" style="86" customWidth="1"/>
    <col min="14599" max="14599" width="6.6640625" style="86" customWidth="1"/>
    <col min="14600" max="14600" width="9" style="86" customWidth="1"/>
    <col min="14601" max="14601" width="41.88671875" style="86" customWidth="1"/>
    <col min="14602" max="14603" width="4.6640625" style="86" customWidth="1"/>
    <col min="14604" max="14604" width="7" style="86" bestFit="1" customWidth="1"/>
    <col min="14605" max="14605" width="6.33203125" style="86" customWidth="1"/>
    <col min="14606" max="14848" width="9.109375" style="86"/>
    <col min="14849" max="14849" width="5.44140625" style="86" customWidth="1"/>
    <col min="14850" max="14850" width="9.6640625" style="86" customWidth="1"/>
    <col min="14851" max="14851" width="41" style="86" bestFit="1" customWidth="1"/>
    <col min="14852" max="14853" width="4.6640625" style="86" customWidth="1"/>
    <col min="14854" max="14854" width="6.44140625" style="86" customWidth="1"/>
    <col min="14855" max="14855" width="6.6640625" style="86" customWidth="1"/>
    <col min="14856" max="14856" width="9" style="86" customWidth="1"/>
    <col min="14857" max="14857" width="41.88671875" style="86" customWidth="1"/>
    <col min="14858" max="14859" width="4.6640625" style="86" customWidth="1"/>
    <col min="14860" max="14860" width="7" style="86" bestFit="1" customWidth="1"/>
    <col min="14861" max="14861" width="6.33203125" style="86" customWidth="1"/>
    <col min="14862" max="15104" width="9.109375" style="86"/>
    <col min="15105" max="15105" width="5.44140625" style="86" customWidth="1"/>
    <col min="15106" max="15106" width="9.6640625" style="86" customWidth="1"/>
    <col min="15107" max="15107" width="41" style="86" bestFit="1" customWidth="1"/>
    <col min="15108" max="15109" width="4.6640625" style="86" customWidth="1"/>
    <col min="15110" max="15110" width="6.44140625" style="86" customWidth="1"/>
    <col min="15111" max="15111" width="6.6640625" style="86" customWidth="1"/>
    <col min="15112" max="15112" width="9" style="86" customWidth="1"/>
    <col min="15113" max="15113" width="41.88671875" style="86" customWidth="1"/>
    <col min="15114" max="15115" width="4.6640625" style="86" customWidth="1"/>
    <col min="15116" max="15116" width="7" style="86" bestFit="1" customWidth="1"/>
    <col min="15117" max="15117" width="6.33203125" style="86" customWidth="1"/>
    <col min="15118" max="15360" width="9.109375" style="86"/>
    <col min="15361" max="15361" width="5.44140625" style="86" customWidth="1"/>
    <col min="15362" max="15362" width="9.6640625" style="86" customWidth="1"/>
    <col min="15363" max="15363" width="41" style="86" bestFit="1" customWidth="1"/>
    <col min="15364" max="15365" width="4.6640625" style="86" customWidth="1"/>
    <col min="15366" max="15366" width="6.44140625" style="86" customWidth="1"/>
    <col min="15367" max="15367" width="6.6640625" style="86" customWidth="1"/>
    <col min="15368" max="15368" width="9" style="86" customWidth="1"/>
    <col min="15369" max="15369" width="41.88671875" style="86" customWidth="1"/>
    <col min="15370" max="15371" width="4.6640625" style="86" customWidth="1"/>
    <col min="15372" max="15372" width="7" style="86" bestFit="1" customWidth="1"/>
    <col min="15373" max="15373" width="6.33203125" style="86" customWidth="1"/>
    <col min="15374" max="15616" width="9.109375" style="86"/>
    <col min="15617" max="15617" width="5.44140625" style="86" customWidth="1"/>
    <col min="15618" max="15618" width="9.6640625" style="86" customWidth="1"/>
    <col min="15619" max="15619" width="41" style="86" bestFit="1" customWidth="1"/>
    <col min="15620" max="15621" width="4.6640625" style="86" customWidth="1"/>
    <col min="15622" max="15622" width="6.44140625" style="86" customWidth="1"/>
    <col min="15623" max="15623" width="6.6640625" style="86" customWidth="1"/>
    <col min="15624" max="15624" width="9" style="86" customWidth="1"/>
    <col min="15625" max="15625" width="41.88671875" style="86" customWidth="1"/>
    <col min="15626" max="15627" width="4.6640625" style="86" customWidth="1"/>
    <col min="15628" max="15628" width="7" style="86" bestFit="1" customWidth="1"/>
    <col min="15629" max="15629" width="6.33203125" style="86" customWidth="1"/>
    <col min="15630" max="15872" width="9.109375" style="86"/>
    <col min="15873" max="15873" width="5.44140625" style="86" customWidth="1"/>
    <col min="15874" max="15874" width="9.6640625" style="86" customWidth="1"/>
    <col min="15875" max="15875" width="41" style="86" bestFit="1" customWidth="1"/>
    <col min="15876" max="15877" width="4.6640625" style="86" customWidth="1"/>
    <col min="15878" max="15878" width="6.44140625" style="86" customWidth="1"/>
    <col min="15879" max="15879" width="6.6640625" style="86" customWidth="1"/>
    <col min="15880" max="15880" width="9" style="86" customWidth="1"/>
    <col min="15881" max="15881" width="41.88671875" style="86" customWidth="1"/>
    <col min="15882" max="15883" width="4.6640625" style="86" customWidth="1"/>
    <col min="15884" max="15884" width="7" style="86" bestFit="1" customWidth="1"/>
    <col min="15885" max="15885" width="6.33203125" style="86" customWidth="1"/>
    <col min="15886" max="16128" width="9.109375" style="86"/>
    <col min="16129" max="16129" width="5.44140625" style="86" customWidth="1"/>
    <col min="16130" max="16130" width="9.6640625" style="86" customWidth="1"/>
    <col min="16131" max="16131" width="41" style="86" bestFit="1" customWidth="1"/>
    <col min="16132" max="16133" width="4.6640625" style="86" customWidth="1"/>
    <col min="16134" max="16134" width="6.44140625" style="86" customWidth="1"/>
    <col min="16135" max="16135" width="6.6640625" style="86" customWidth="1"/>
    <col min="16136" max="16136" width="9" style="86" customWidth="1"/>
    <col min="16137" max="16137" width="41.88671875" style="86" customWidth="1"/>
    <col min="16138" max="16139" width="4.6640625" style="86" customWidth="1"/>
    <col min="16140" max="16140" width="7" style="86" bestFit="1" customWidth="1"/>
    <col min="16141" max="16141" width="6.33203125" style="86" customWidth="1"/>
    <col min="16142" max="16384" width="9.109375" style="86"/>
  </cols>
  <sheetData>
    <row r="1" spans="1:13" ht="13.8" thickBot="1" x14ac:dyDescent="0.3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 x14ac:dyDescent="0.25">
      <c r="B2" s="252" t="s">
        <v>88</v>
      </c>
      <c r="C2" s="255" t="s">
        <v>89</v>
      </c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2.75" customHeight="1" x14ac:dyDescent="0.25">
      <c r="B3" s="253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</row>
    <row r="4" spans="1:13" ht="12.75" customHeight="1" x14ac:dyDescent="0.25">
      <c r="B4" s="253"/>
      <c r="C4" s="257" t="s">
        <v>90</v>
      </c>
      <c r="D4" s="257"/>
      <c r="E4" s="257"/>
      <c r="F4" s="257"/>
      <c r="G4" s="257"/>
      <c r="H4" s="257"/>
      <c r="I4" s="257"/>
      <c r="J4" s="257"/>
      <c r="K4" s="257"/>
      <c r="L4" s="257"/>
      <c r="M4" s="258"/>
    </row>
    <row r="5" spans="1:13" ht="12.75" customHeight="1" x14ac:dyDescent="0.25">
      <c r="B5" s="253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8"/>
    </row>
    <row r="6" spans="1:13" ht="12.75" customHeight="1" x14ac:dyDescent="0.25">
      <c r="B6" s="253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13" ht="43.5" customHeight="1" thickBot="1" x14ac:dyDescent="0.3">
      <c r="B7" s="254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60"/>
    </row>
    <row r="8" spans="1:13" ht="16.5" customHeight="1" thickBot="1" x14ac:dyDescent="0.3">
      <c r="B8" s="248" t="s">
        <v>91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50"/>
    </row>
    <row r="9" spans="1:13" ht="16.5" customHeight="1" thickBot="1" x14ac:dyDescent="0.3">
      <c r="B9" s="248" t="s">
        <v>92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0"/>
    </row>
    <row r="10" spans="1:13" ht="13.5" customHeight="1" thickBot="1" x14ac:dyDescent="0.3">
      <c r="B10" s="245" t="s">
        <v>93</v>
      </c>
      <c r="C10" s="234"/>
      <c r="D10" s="234"/>
      <c r="E10" s="234"/>
      <c r="F10" s="234"/>
      <c r="G10" s="87"/>
      <c r="H10" s="245" t="s">
        <v>94</v>
      </c>
      <c r="I10" s="234"/>
      <c r="J10" s="234"/>
      <c r="K10" s="234"/>
      <c r="L10" s="234"/>
      <c r="M10" s="88"/>
    </row>
    <row r="11" spans="1:13" ht="27.75" customHeight="1" thickBot="1" x14ac:dyDescent="0.3">
      <c r="A11" s="86"/>
      <c r="B11" s="241" t="s">
        <v>95</v>
      </c>
      <c r="C11" s="231" t="s">
        <v>96</v>
      </c>
      <c r="D11" s="233" t="s">
        <v>97</v>
      </c>
      <c r="E11" s="234"/>
      <c r="F11" s="231" t="s">
        <v>22</v>
      </c>
      <c r="G11" s="235" t="s">
        <v>98</v>
      </c>
      <c r="H11" s="241" t="s">
        <v>95</v>
      </c>
      <c r="I11" s="231" t="s">
        <v>96</v>
      </c>
      <c r="J11" s="246" t="s">
        <v>97</v>
      </c>
      <c r="K11" s="247"/>
      <c r="L11" s="231" t="s">
        <v>22</v>
      </c>
      <c r="M11" s="235" t="s">
        <v>98</v>
      </c>
    </row>
    <row r="12" spans="1:13" ht="13.8" thickBot="1" x14ac:dyDescent="0.3">
      <c r="A12" s="86"/>
      <c r="B12" s="242"/>
      <c r="C12" s="232"/>
      <c r="D12" s="89" t="s">
        <v>2</v>
      </c>
      <c r="E12" s="89" t="s">
        <v>3</v>
      </c>
      <c r="F12" s="232"/>
      <c r="G12" s="236"/>
      <c r="H12" s="242"/>
      <c r="I12" s="232"/>
      <c r="J12" s="90" t="s">
        <v>2</v>
      </c>
      <c r="K12" s="90" t="s">
        <v>3</v>
      </c>
      <c r="L12" s="232"/>
      <c r="M12" s="236"/>
    </row>
    <row r="13" spans="1:13" x14ac:dyDescent="0.25">
      <c r="A13" s="91" t="s">
        <v>99</v>
      </c>
      <c r="B13" s="92" t="s">
        <v>100</v>
      </c>
      <c r="C13" s="93" t="s">
        <v>101</v>
      </c>
      <c r="D13" s="94">
        <v>3</v>
      </c>
      <c r="E13" s="94">
        <v>0</v>
      </c>
      <c r="F13" s="95">
        <f t="shared" ref="F13:F19" si="0">(D13+(E13*0.5))</f>
        <v>3</v>
      </c>
      <c r="G13" s="96">
        <v>4</v>
      </c>
      <c r="H13" s="97" t="s">
        <v>55</v>
      </c>
      <c r="I13" s="98" t="s">
        <v>56</v>
      </c>
      <c r="J13" s="94">
        <v>1</v>
      </c>
      <c r="K13" s="94">
        <v>4</v>
      </c>
      <c r="L13" s="95">
        <f>(J13+(K13*0.5))</f>
        <v>3</v>
      </c>
      <c r="M13" s="99">
        <v>5</v>
      </c>
    </row>
    <row r="14" spans="1:13" x14ac:dyDescent="0.25">
      <c r="A14" s="91" t="s">
        <v>102</v>
      </c>
      <c r="B14" s="100" t="s">
        <v>103</v>
      </c>
      <c r="C14" s="20" t="s">
        <v>104</v>
      </c>
      <c r="D14" s="21">
        <v>2</v>
      </c>
      <c r="E14" s="21">
        <v>2</v>
      </c>
      <c r="F14" s="22">
        <f t="shared" si="0"/>
        <v>3</v>
      </c>
      <c r="G14" s="101">
        <v>5</v>
      </c>
      <c r="H14" s="75" t="s">
        <v>51</v>
      </c>
      <c r="I14" s="20" t="s">
        <v>49</v>
      </c>
      <c r="J14" s="21">
        <v>3</v>
      </c>
      <c r="K14" s="21">
        <v>1</v>
      </c>
      <c r="L14" s="22">
        <f>(J14+(K14*0.5))</f>
        <v>3.5</v>
      </c>
      <c r="M14" s="76">
        <v>5</v>
      </c>
    </row>
    <row r="15" spans="1:13" x14ac:dyDescent="0.25">
      <c r="A15" s="91" t="s">
        <v>105</v>
      </c>
      <c r="B15" s="100" t="s">
        <v>106</v>
      </c>
      <c r="C15" s="20" t="s">
        <v>107</v>
      </c>
      <c r="D15" s="21">
        <v>3</v>
      </c>
      <c r="E15" s="21">
        <v>0</v>
      </c>
      <c r="F15" s="22">
        <f t="shared" si="0"/>
        <v>3</v>
      </c>
      <c r="G15" s="101">
        <v>5</v>
      </c>
      <c r="H15" s="102" t="s">
        <v>46</v>
      </c>
      <c r="I15" s="103" t="s">
        <v>45</v>
      </c>
      <c r="J15" s="104">
        <v>2</v>
      </c>
      <c r="K15" s="104">
        <v>2</v>
      </c>
      <c r="L15" s="105">
        <f>(J15+(K15*0.5))</f>
        <v>3</v>
      </c>
      <c r="M15" s="106">
        <v>4</v>
      </c>
    </row>
    <row r="16" spans="1:13" x14ac:dyDescent="0.25">
      <c r="A16" s="91" t="s">
        <v>102</v>
      </c>
      <c r="B16" s="100" t="s">
        <v>108</v>
      </c>
      <c r="C16" s="20" t="s">
        <v>109</v>
      </c>
      <c r="D16" s="21">
        <v>2</v>
      </c>
      <c r="E16" s="21">
        <v>1</v>
      </c>
      <c r="F16" s="21">
        <f t="shared" si="0"/>
        <v>2.5</v>
      </c>
      <c r="G16" s="101">
        <v>4</v>
      </c>
      <c r="H16" s="102" t="s">
        <v>58</v>
      </c>
      <c r="I16" s="103" t="s">
        <v>57</v>
      </c>
      <c r="J16" s="104">
        <v>3</v>
      </c>
      <c r="K16" s="104">
        <v>0</v>
      </c>
      <c r="L16" s="105">
        <f>(J16+(K16*0.5))</f>
        <v>3</v>
      </c>
      <c r="M16" s="106">
        <v>4</v>
      </c>
    </row>
    <row r="17" spans="1:13" x14ac:dyDescent="0.25">
      <c r="A17" s="91" t="s">
        <v>99</v>
      </c>
      <c r="B17" s="100" t="s">
        <v>110</v>
      </c>
      <c r="C17" s="20" t="s">
        <v>111</v>
      </c>
      <c r="D17" s="21">
        <v>1</v>
      </c>
      <c r="E17" s="21">
        <v>3</v>
      </c>
      <c r="F17" s="21">
        <f t="shared" si="0"/>
        <v>2.5</v>
      </c>
      <c r="G17" s="101">
        <v>5</v>
      </c>
      <c r="H17" s="102" t="s">
        <v>52</v>
      </c>
      <c r="I17" s="103" t="s">
        <v>53</v>
      </c>
      <c r="J17" s="104">
        <v>3</v>
      </c>
      <c r="K17" s="104">
        <v>0</v>
      </c>
      <c r="L17" s="105">
        <f>(J17+(K17*0.5))</f>
        <v>3</v>
      </c>
      <c r="M17" s="106">
        <v>4</v>
      </c>
    </row>
    <row r="18" spans="1:13" x14ac:dyDescent="0.25">
      <c r="A18" s="91" t="s">
        <v>112</v>
      </c>
      <c r="B18" s="100" t="s">
        <v>113</v>
      </c>
      <c r="C18" s="20" t="s">
        <v>114</v>
      </c>
      <c r="D18" s="21">
        <v>3</v>
      </c>
      <c r="E18" s="21">
        <v>0</v>
      </c>
      <c r="F18" s="21">
        <f t="shared" si="0"/>
        <v>3</v>
      </c>
      <c r="G18" s="101">
        <v>4</v>
      </c>
      <c r="H18" s="107" t="s">
        <v>60</v>
      </c>
      <c r="I18" s="108" t="s">
        <v>59</v>
      </c>
      <c r="J18" s="109">
        <v>0</v>
      </c>
      <c r="K18" s="109">
        <v>0</v>
      </c>
      <c r="L18" s="110">
        <v>0</v>
      </c>
      <c r="M18" s="111">
        <v>8</v>
      </c>
    </row>
    <row r="19" spans="1:13" x14ac:dyDescent="0.25">
      <c r="A19" s="91" t="s">
        <v>112</v>
      </c>
      <c r="B19" s="100" t="s">
        <v>115</v>
      </c>
      <c r="C19" s="20" t="s">
        <v>116</v>
      </c>
      <c r="D19" s="21">
        <v>2</v>
      </c>
      <c r="E19" s="21">
        <v>2</v>
      </c>
      <c r="F19" s="21">
        <f t="shared" si="0"/>
        <v>3</v>
      </c>
      <c r="G19" s="101">
        <v>3</v>
      </c>
      <c r="H19" s="75"/>
      <c r="I19" s="108"/>
      <c r="J19" s="21"/>
      <c r="K19" s="21"/>
      <c r="L19" s="22"/>
      <c r="M19" s="76"/>
    </row>
    <row r="20" spans="1:13" x14ac:dyDescent="0.25">
      <c r="A20" s="86"/>
      <c r="B20" s="112"/>
      <c r="C20" s="103"/>
      <c r="D20" s="104"/>
      <c r="E20" s="104"/>
      <c r="F20" s="104"/>
      <c r="G20" s="106"/>
      <c r="H20" s="102"/>
      <c r="I20" s="103"/>
      <c r="J20" s="104"/>
      <c r="K20" s="104"/>
      <c r="L20" s="104"/>
      <c r="M20" s="106"/>
    </row>
    <row r="21" spans="1:13" ht="13.5" customHeight="1" thickBot="1" x14ac:dyDescent="0.3">
      <c r="A21" s="86"/>
      <c r="B21" s="243" t="s">
        <v>117</v>
      </c>
      <c r="C21" s="244"/>
      <c r="D21" s="113">
        <f>SUM(D13:D20)</f>
        <v>16</v>
      </c>
      <c r="E21" s="113">
        <f>SUM(E13:E20)</f>
        <v>8</v>
      </c>
      <c r="F21" s="113">
        <f>SUM(F13:F20)</f>
        <v>20</v>
      </c>
      <c r="G21" s="114">
        <f>SUM(G13:G20)</f>
        <v>30</v>
      </c>
      <c r="H21" s="243" t="s">
        <v>117</v>
      </c>
      <c r="I21" s="244"/>
      <c r="J21" s="115">
        <f>SUM(J13:J20)</f>
        <v>12</v>
      </c>
      <c r="K21" s="115">
        <f>SUM(K13:K20)</f>
        <v>7</v>
      </c>
      <c r="L21" s="115">
        <f>SUM(L13:L20)</f>
        <v>15.5</v>
      </c>
      <c r="M21" s="116">
        <f>SUM(M13:M20)</f>
        <v>30</v>
      </c>
    </row>
    <row r="22" spans="1:13" ht="13.8" thickBot="1" x14ac:dyDescent="0.3">
      <c r="A22" s="86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ht="13.5" customHeight="1" thickBot="1" x14ac:dyDescent="0.3">
      <c r="A23" s="86"/>
      <c r="B23" s="245" t="s">
        <v>118</v>
      </c>
      <c r="C23" s="234"/>
      <c r="D23" s="234"/>
      <c r="E23" s="234"/>
      <c r="F23" s="234"/>
      <c r="G23" s="87"/>
      <c r="H23" s="245" t="s">
        <v>119</v>
      </c>
      <c r="I23" s="234"/>
      <c r="J23" s="234"/>
      <c r="K23" s="234"/>
      <c r="L23" s="234"/>
      <c r="M23" s="88"/>
    </row>
    <row r="24" spans="1:13" ht="24.75" customHeight="1" thickBot="1" x14ac:dyDescent="0.3">
      <c r="A24" s="86"/>
      <c r="B24" s="241" t="s">
        <v>95</v>
      </c>
      <c r="C24" s="231" t="s">
        <v>96</v>
      </c>
      <c r="D24" s="233" t="s">
        <v>97</v>
      </c>
      <c r="E24" s="234"/>
      <c r="F24" s="231" t="s">
        <v>22</v>
      </c>
      <c r="G24" s="235" t="s">
        <v>98</v>
      </c>
      <c r="H24" s="241" t="s">
        <v>95</v>
      </c>
      <c r="I24" s="231" t="s">
        <v>96</v>
      </c>
      <c r="J24" s="233" t="s">
        <v>97</v>
      </c>
      <c r="K24" s="234"/>
      <c r="L24" s="231" t="s">
        <v>22</v>
      </c>
      <c r="M24" s="235" t="s">
        <v>98</v>
      </c>
    </row>
    <row r="25" spans="1:13" ht="13.8" thickBot="1" x14ac:dyDescent="0.3">
      <c r="B25" s="242"/>
      <c r="C25" s="232"/>
      <c r="D25" s="89" t="s">
        <v>2</v>
      </c>
      <c r="E25" s="89" t="s">
        <v>3</v>
      </c>
      <c r="F25" s="232"/>
      <c r="G25" s="236"/>
      <c r="H25" s="242"/>
      <c r="I25" s="232"/>
      <c r="J25" s="89" t="s">
        <v>2</v>
      </c>
      <c r="K25" s="89" t="s">
        <v>3</v>
      </c>
      <c r="L25" s="232"/>
      <c r="M25" s="236"/>
    </row>
    <row r="26" spans="1:13" x14ac:dyDescent="0.25">
      <c r="B26" s="97" t="s">
        <v>120</v>
      </c>
      <c r="C26" s="120" t="s">
        <v>121</v>
      </c>
      <c r="D26" s="121">
        <v>2</v>
      </c>
      <c r="E26" s="121">
        <v>0</v>
      </c>
      <c r="F26" s="121">
        <v>0</v>
      </c>
      <c r="G26" s="121">
        <v>3</v>
      </c>
      <c r="H26" s="122" t="s">
        <v>42</v>
      </c>
      <c r="I26" s="120" t="s">
        <v>122</v>
      </c>
      <c r="J26" s="121">
        <v>2</v>
      </c>
      <c r="K26" s="121">
        <v>0</v>
      </c>
      <c r="L26" s="121">
        <v>0</v>
      </c>
      <c r="M26" s="123">
        <v>3</v>
      </c>
    </row>
    <row r="27" spans="1:13" x14ac:dyDescent="0.25">
      <c r="B27" s="75" t="s">
        <v>123</v>
      </c>
      <c r="C27" s="124" t="s">
        <v>124</v>
      </c>
      <c r="D27" s="78">
        <v>2</v>
      </c>
      <c r="E27" s="78">
        <v>0</v>
      </c>
      <c r="F27" s="78">
        <v>0</v>
      </c>
      <c r="G27" s="78">
        <v>3</v>
      </c>
      <c r="H27" s="77" t="s">
        <v>43</v>
      </c>
      <c r="I27" s="124" t="s">
        <v>125</v>
      </c>
      <c r="J27" s="78">
        <v>2</v>
      </c>
      <c r="K27" s="78">
        <v>0</v>
      </c>
      <c r="L27" s="78">
        <v>0</v>
      </c>
      <c r="M27" s="79">
        <v>3</v>
      </c>
    </row>
    <row r="28" spans="1:13" x14ac:dyDescent="0.25">
      <c r="B28" s="75" t="s">
        <v>126</v>
      </c>
      <c r="C28" s="124" t="s">
        <v>127</v>
      </c>
      <c r="D28" s="78">
        <v>2</v>
      </c>
      <c r="E28" s="78">
        <v>0</v>
      </c>
      <c r="F28" s="78">
        <v>0</v>
      </c>
      <c r="G28" s="78">
        <v>3</v>
      </c>
      <c r="H28" s="77" t="s">
        <v>44</v>
      </c>
      <c r="I28" s="124" t="s">
        <v>128</v>
      </c>
      <c r="J28" s="78">
        <v>2</v>
      </c>
      <c r="K28" s="78">
        <v>0</v>
      </c>
      <c r="L28" s="78">
        <v>0</v>
      </c>
      <c r="M28" s="79">
        <v>3</v>
      </c>
    </row>
    <row r="29" spans="1:13" x14ac:dyDescent="0.25">
      <c r="B29" s="75"/>
      <c r="C29" s="124" t="s">
        <v>129</v>
      </c>
      <c r="D29" s="78"/>
      <c r="E29" s="78"/>
      <c r="F29" s="78"/>
      <c r="G29" s="125">
        <v>3</v>
      </c>
      <c r="H29" s="77"/>
      <c r="I29" s="124" t="s">
        <v>129</v>
      </c>
      <c r="J29" s="78"/>
      <c r="K29" s="78"/>
      <c r="L29" s="78"/>
      <c r="M29" s="79">
        <v>3</v>
      </c>
    </row>
    <row r="30" spans="1:13" x14ac:dyDescent="0.25">
      <c r="B30" s="75"/>
      <c r="C30" s="124" t="s">
        <v>130</v>
      </c>
      <c r="D30" s="78"/>
      <c r="E30" s="78"/>
      <c r="F30" s="78"/>
      <c r="G30" s="125">
        <v>3</v>
      </c>
      <c r="H30" s="77"/>
      <c r="I30" s="124" t="s">
        <v>130</v>
      </c>
      <c r="J30" s="78"/>
      <c r="K30" s="78"/>
      <c r="L30" s="78"/>
      <c r="M30" s="79">
        <v>3</v>
      </c>
    </row>
    <row r="31" spans="1:13" x14ac:dyDescent="0.25">
      <c r="B31" s="75"/>
      <c r="C31" s="124" t="s">
        <v>131</v>
      </c>
      <c r="D31" s="78"/>
      <c r="E31" s="78"/>
      <c r="F31" s="78"/>
      <c r="G31" s="125">
        <v>3</v>
      </c>
      <c r="H31" s="77"/>
      <c r="I31" s="124" t="s">
        <v>131</v>
      </c>
      <c r="J31" s="78"/>
      <c r="K31" s="78"/>
      <c r="L31" s="78"/>
      <c r="M31" s="79">
        <v>3</v>
      </c>
    </row>
    <row r="32" spans="1:13" x14ac:dyDescent="0.25">
      <c r="B32" s="75"/>
      <c r="C32" s="124" t="s">
        <v>132</v>
      </c>
      <c r="D32" s="78"/>
      <c r="E32" s="78"/>
      <c r="F32" s="78"/>
      <c r="G32" s="125">
        <v>4</v>
      </c>
      <c r="H32" s="77"/>
      <c r="I32" s="124" t="s">
        <v>132</v>
      </c>
      <c r="J32" s="78"/>
      <c r="K32" s="78"/>
      <c r="L32" s="78"/>
      <c r="M32" s="79">
        <v>4</v>
      </c>
    </row>
    <row r="33" spans="1:13" x14ac:dyDescent="0.25">
      <c r="B33" s="75"/>
      <c r="C33" s="124" t="s">
        <v>133</v>
      </c>
      <c r="D33" s="78"/>
      <c r="E33" s="78"/>
      <c r="F33" s="78"/>
      <c r="G33" s="125">
        <v>4</v>
      </c>
      <c r="H33" s="77"/>
      <c r="I33" s="124" t="s">
        <v>133</v>
      </c>
      <c r="J33" s="78"/>
      <c r="K33" s="78"/>
      <c r="L33" s="78"/>
      <c r="M33" s="79">
        <v>4</v>
      </c>
    </row>
    <row r="34" spans="1:13" x14ac:dyDescent="0.25">
      <c r="B34" s="75"/>
      <c r="C34" s="124" t="s">
        <v>134</v>
      </c>
      <c r="D34" s="78"/>
      <c r="E34" s="78"/>
      <c r="F34" s="78"/>
      <c r="G34" s="125">
        <v>4</v>
      </c>
      <c r="H34" s="77"/>
      <c r="I34" s="124" t="s">
        <v>134</v>
      </c>
      <c r="J34" s="78"/>
      <c r="K34" s="78"/>
      <c r="L34" s="78"/>
      <c r="M34" s="79">
        <v>4</v>
      </c>
    </row>
    <row r="35" spans="1:13" x14ac:dyDescent="0.25">
      <c r="B35" s="126"/>
      <c r="C35" s="127" t="s">
        <v>135</v>
      </c>
      <c r="D35" s="128"/>
      <c r="E35" s="128"/>
      <c r="F35" s="128"/>
      <c r="G35" s="129"/>
      <c r="H35" s="126"/>
      <c r="I35" s="127" t="s">
        <v>135</v>
      </c>
      <c r="J35" s="128"/>
      <c r="K35" s="128"/>
      <c r="L35" s="128"/>
      <c r="M35" s="129"/>
    </row>
    <row r="36" spans="1:13" ht="13.8" thickBot="1" x14ac:dyDescent="0.3">
      <c r="B36" s="130"/>
      <c r="C36" s="131" t="s">
        <v>136</v>
      </c>
      <c r="D36" s="132" t="s">
        <v>137</v>
      </c>
      <c r="E36" s="132" t="s">
        <v>137</v>
      </c>
      <c r="F36" s="132" t="s">
        <v>137</v>
      </c>
      <c r="G36" s="133">
        <v>21</v>
      </c>
      <c r="H36" s="130"/>
      <c r="I36" s="131" t="s">
        <v>136</v>
      </c>
      <c r="J36" s="132" t="s">
        <v>137</v>
      </c>
      <c r="K36" s="132" t="s">
        <v>137</v>
      </c>
      <c r="L36" s="132" t="s">
        <v>137</v>
      </c>
      <c r="M36" s="133">
        <v>21</v>
      </c>
    </row>
    <row r="37" spans="1:13" ht="13.8" thickBot="1" x14ac:dyDescent="0.3">
      <c r="B37" s="134"/>
      <c r="C37" s="135" t="s">
        <v>138</v>
      </c>
      <c r="D37" s="132" t="s">
        <v>137</v>
      </c>
      <c r="E37" s="132" t="s">
        <v>137</v>
      </c>
      <c r="F37" s="132" t="s">
        <v>137</v>
      </c>
      <c r="G37" s="136">
        <v>21</v>
      </c>
      <c r="H37" s="134"/>
      <c r="I37" s="135" t="s">
        <v>138</v>
      </c>
      <c r="J37" s="132" t="s">
        <v>137</v>
      </c>
      <c r="K37" s="132" t="s">
        <v>137</v>
      </c>
      <c r="L37" s="132" t="s">
        <v>137</v>
      </c>
      <c r="M37" s="136">
        <v>21</v>
      </c>
    </row>
    <row r="38" spans="1:13" x14ac:dyDescent="0.25">
      <c r="B38" s="137"/>
      <c r="C38" s="124"/>
      <c r="D38" s="78"/>
      <c r="E38" s="78"/>
      <c r="F38" s="125"/>
      <c r="G38" s="138"/>
      <c r="H38" s="139"/>
      <c r="I38" s="124"/>
      <c r="J38" s="78"/>
      <c r="K38" s="78"/>
      <c r="L38" s="78"/>
      <c r="M38" s="138"/>
    </row>
    <row r="39" spans="1:13" ht="13.8" thickBot="1" x14ac:dyDescent="0.3">
      <c r="B39" s="237" t="s">
        <v>117</v>
      </c>
      <c r="C39" s="238"/>
      <c r="D39" s="113"/>
      <c r="E39" s="113"/>
      <c r="F39" s="113"/>
      <c r="G39" s="140">
        <v>30</v>
      </c>
      <c r="H39" s="239" t="s">
        <v>117</v>
      </c>
      <c r="I39" s="240"/>
      <c r="J39" s="113"/>
      <c r="K39" s="113"/>
      <c r="L39" s="113"/>
      <c r="M39" s="140">
        <v>30</v>
      </c>
    </row>
    <row r="40" spans="1:13" ht="13.8" thickBot="1" x14ac:dyDescent="0.3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</row>
    <row r="41" spans="1:13" ht="13.8" thickBot="1" x14ac:dyDescent="0.3">
      <c r="I41" s="212"/>
      <c r="J41" s="213"/>
      <c r="K41" s="213"/>
      <c r="L41" s="213"/>
      <c r="M41" s="213"/>
    </row>
    <row r="42" spans="1:13" x14ac:dyDescent="0.25">
      <c r="B42" s="214" t="s">
        <v>139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6"/>
    </row>
    <row r="43" spans="1:13" ht="13.8" thickBot="1" x14ac:dyDescent="0.3">
      <c r="B43" s="217" t="s">
        <v>118</v>
      </c>
      <c r="C43" s="218"/>
      <c r="D43" s="218"/>
      <c r="E43" s="218"/>
      <c r="F43" s="218"/>
      <c r="G43" s="144"/>
      <c r="H43" s="218" t="s">
        <v>119</v>
      </c>
      <c r="I43" s="218"/>
      <c r="J43" s="218"/>
      <c r="K43" s="218"/>
      <c r="L43" s="218"/>
      <c r="M43" s="219"/>
    </row>
    <row r="44" spans="1:13" ht="22.5" customHeight="1" x14ac:dyDescent="0.25">
      <c r="B44" s="220" t="s">
        <v>95</v>
      </c>
      <c r="C44" s="222" t="s">
        <v>96</v>
      </c>
      <c r="D44" s="222" t="s">
        <v>97</v>
      </c>
      <c r="E44" s="222"/>
      <c r="F44" s="222" t="s">
        <v>140</v>
      </c>
      <c r="G44" s="224" t="s">
        <v>98</v>
      </c>
      <c r="H44" s="220" t="s">
        <v>95</v>
      </c>
      <c r="I44" s="222" t="s">
        <v>96</v>
      </c>
      <c r="J44" s="222" t="s">
        <v>97</v>
      </c>
      <c r="K44" s="222"/>
      <c r="L44" s="222" t="s">
        <v>140</v>
      </c>
      <c r="M44" s="226" t="s">
        <v>98</v>
      </c>
    </row>
    <row r="45" spans="1:13" ht="13.8" thickBot="1" x14ac:dyDescent="0.3">
      <c r="B45" s="221"/>
      <c r="C45" s="223"/>
      <c r="D45" s="145" t="s">
        <v>2</v>
      </c>
      <c r="E45" s="145" t="s">
        <v>3</v>
      </c>
      <c r="F45" s="223"/>
      <c r="G45" s="225"/>
      <c r="H45" s="221"/>
      <c r="I45" s="223"/>
      <c r="J45" s="145" t="s">
        <v>2</v>
      </c>
      <c r="K45" s="145" t="s">
        <v>3</v>
      </c>
      <c r="L45" s="223"/>
      <c r="M45" s="227"/>
    </row>
    <row r="46" spans="1:13" ht="19.95" customHeight="1" x14ac:dyDescent="0.25">
      <c r="A46" s="91" t="s">
        <v>141</v>
      </c>
      <c r="B46" s="97" t="s">
        <v>36</v>
      </c>
      <c r="C46" s="146" t="s">
        <v>142</v>
      </c>
      <c r="D46" s="147">
        <v>6</v>
      </c>
      <c r="E46" s="147">
        <v>14</v>
      </c>
      <c r="F46" s="147">
        <f t="shared" ref="F46:F62" si="1">(D46+(E46*0.5))</f>
        <v>13</v>
      </c>
      <c r="G46" s="148">
        <v>24</v>
      </c>
      <c r="H46" s="97" t="s">
        <v>36</v>
      </c>
      <c r="I46" s="146" t="s">
        <v>142</v>
      </c>
      <c r="J46" s="147">
        <v>6</v>
      </c>
      <c r="K46" s="147">
        <v>14</v>
      </c>
      <c r="L46" s="147">
        <f t="shared" ref="L46:L63" si="2">(J46+(K46*0.5))</f>
        <v>13</v>
      </c>
      <c r="M46" s="148">
        <v>24</v>
      </c>
    </row>
    <row r="47" spans="1:13" ht="16.2" customHeight="1" x14ac:dyDescent="0.25">
      <c r="A47" s="91"/>
      <c r="B47" s="149" t="s">
        <v>143</v>
      </c>
      <c r="C47" s="150" t="s">
        <v>144</v>
      </c>
      <c r="D47" s="1">
        <v>0</v>
      </c>
      <c r="E47" s="1">
        <v>2</v>
      </c>
      <c r="F47" s="2">
        <f t="shared" si="1"/>
        <v>1</v>
      </c>
      <c r="G47" s="151">
        <v>3</v>
      </c>
      <c r="H47" s="152" t="s">
        <v>143</v>
      </c>
      <c r="I47" s="150" t="s">
        <v>144</v>
      </c>
      <c r="J47" s="1">
        <v>0</v>
      </c>
      <c r="K47" s="1">
        <v>2</v>
      </c>
      <c r="L47" s="2">
        <f t="shared" si="2"/>
        <v>1</v>
      </c>
      <c r="M47" s="151">
        <v>3</v>
      </c>
    </row>
    <row r="48" spans="1:13" ht="16.2" customHeight="1" x14ac:dyDescent="0.25">
      <c r="A48" s="91"/>
      <c r="B48" s="149" t="s">
        <v>145</v>
      </c>
      <c r="C48" s="150" t="s">
        <v>146</v>
      </c>
      <c r="D48" s="1">
        <v>3</v>
      </c>
      <c r="E48" s="1">
        <v>0</v>
      </c>
      <c r="F48" s="2">
        <f t="shared" si="1"/>
        <v>3</v>
      </c>
      <c r="G48" s="151">
        <v>3</v>
      </c>
      <c r="H48" s="152" t="s">
        <v>145</v>
      </c>
      <c r="I48" s="150" t="s">
        <v>146</v>
      </c>
      <c r="J48" s="1">
        <v>3</v>
      </c>
      <c r="K48" s="1">
        <v>0</v>
      </c>
      <c r="L48" s="2">
        <f t="shared" si="2"/>
        <v>3</v>
      </c>
      <c r="M48" s="151">
        <v>3</v>
      </c>
    </row>
    <row r="49" spans="1:13" ht="16.2" customHeight="1" x14ac:dyDescent="0.25">
      <c r="A49" s="91"/>
      <c r="B49" s="149" t="s">
        <v>147</v>
      </c>
      <c r="C49" s="150" t="s">
        <v>148</v>
      </c>
      <c r="D49" s="1">
        <v>2</v>
      </c>
      <c r="E49" s="1">
        <v>1</v>
      </c>
      <c r="F49" s="2">
        <f t="shared" si="1"/>
        <v>2.5</v>
      </c>
      <c r="G49" s="151">
        <v>3</v>
      </c>
      <c r="H49" s="152" t="s">
        <v>147</v>
      </c>
      <c r="I49" s="150" t="s">
        <v>148</v>
      </c>
      <c r="J49" s="1">
        <v>2</v>
      </c>
      <c r="K49" s="1">
        <v>1</v>
      </c>
      <c r="L49" s="2">
        <f t="shared" si="2"/>
        <v>2.5</v>
      </c>
      <c r="M49" s="151">
        <v>3</v>
      </c>
    </row>
    <row r="50" spans="1:13" ht="16.2" customHeight="1" x14ac:dyDescent="0.25">
      <c r="A50" s="91" t="s">
        <v>105</v>
      </c>
      <c r="B50" s="149" t="s">
        <v>149</v>
      </c>
      <c r="C50" s="153" t="s">
        <v>150</v>
      </c>
      <c r="D50" s="1">
        <v>1</v>
      </c>
      <c r="E50" s="1">
        <v>3</v>
      </c>
      <c r="F50" s="2">
        <f t="shared" si="1"/>
        <v>2.5</v>
      </c>
      <c r="G50" s="151">
        <v>4</v>
      </c>
      <c r="H50" s="152" t="s">
        <v>149</v>
      </c>
      <c r="I50" s="153" t="s">
        <v>150</v>
      </c>
      <c r="J50" s="1">
        <v>1</v>
      </c>
      <c r="K50" s="1">
        <v>3</v>
      </c>
      <c r="L50" s="2">
        <f t="shared" si="2"/>
        <v>2.5</v>
      </c>
      <c r="M50" s="151">
        <v>4</v>
      </c>
    </row>
    <row r="51" spans="1:13" ht="16.2" customHeight="1" x14ac:dyDescent="0.25">
      <c r="A51" s="91"/>
      <c r="B51" s="149" t="s">
        <v>151</v>
      </c>
      <c r="C51" s="154" t="s">
        <v>152</v>
      </c>
      <c r="D51" s="155">
        <v>2</v>
      </c>
      <c r="E51" s="155">
        <v>0</v>
      </c>
      <c r="F51" s="2">
        <f t="shared" si="1"/>
        <v>2</v>
      </c>
      <c r="G51" s="155">
        <v>3</v>
      </c>
      <c r="H51" s="156" t="s">
        <v>153</v>
      </c>
      <c r="I51" s="154" t="s">
        <v>154</v>
      </c>
      <c r="J51" s="155">
        <v>2</v>
      </c>
      <c r="K51" s="155">
        <v>0</v>
      </c>
      <c r="L51" s="157">
        <f>J51+(K51*0.5)</f>
        <v>2</v>
      </c>
      <c r="M51" s="158">
        <v>3</v>
      </c>
    </row>
    <row r="52" spans="1:13" ht="16.2" customHeight="1" x14ac:dyDescent="0.25">
      <c r="A52" s="91" t="s">
        <v>112</v>
      </c>
      <c r="B52" s="152" t="s">
        <v>24</v>
      </c>
      <c r="C52" s="153" t="s">
        <v>155</v>
      </c>
      <c r="D52" s="1">
        <v>3</v>
      </c>
      <c r="E52" s="1">
        <v>0</v>
      </c>
      <c r="F52" s="2">
        <f t="shared" si="1"/>
        <v>3</v>
      </c>
      <c r="G52" s="151">
        <v>4</v>
      </c>
      <c r="H52" s="152" t="s">
        <v>24</v>
      </c>
      <c r="I52" s="153" t="s">
        <v>155</v>
      </c>
      <c r="J52" s="1">
        <v>3</v>
      </c>
      <c r="K52" s="1">
        <v>0</v>
      </c>
      <c r="L52" s="2">
        <f t="shared" si="2"/>
        <v>3</v>
      </c>
      <c r="M52" s="151">
        <v>4</v>
      </c>
    </row>
    <row r="53" spans="1:13" ht="16.2" customHeight="1" x14ac:dyDescent="0.25">
      <c r="A53" s="91"/>
      <c r="B53" s="152" t="s">
        <v>156</v>
      </c>
      <c r="C53" s="150" t="s">
        <v>157</v>
      </c>
      <c r="D53" s="1">
        <v>3</v>
      </c>
      <c r="E53" s="1">
        <v>0</v>
      </c>
      <c r="F53" s="2">
        <f t="shared" si="1"/>
        <v>3</v>
      </c>
      <c r="G53" s="151">
        <v>4</v>
      </c>
      <c r="H53" s="152" t="s">
        <v>156</v>
      </c>
      <c r="I53" s="150" t="s">
        <v>157</v>
      </c>
      <c r="J53" s="1">
        <v>3</v>
      </c>
      <c r="K53" s="1">
        <v>0</v>
      </c>
      <c r="L53" s="2">
        <f t="shared" si="2"/>
        <v>3</v>
      </c>
      <c r="M53" s="151">
        <v>4</v>
      </c>
    </row>
    <row r="54" spans="1:13" ht="16.2" customHeight="1" x14ac:dyDescent="0.25">
      <c r="A54" s="91" t="s">
        <v>102</v>
      </c>
      <c r="B54" s="152" t="s">
        <v>26</v>
      </c>
      <c r="C54" s="153" t="s">
        <v>27</v>
      </c>
      <c r="D54" s="1">
        <v>2</v>
      </c>
      <c r="E54" s="1">
        <v>1</v>
      </c>
      <c r="F54" s="2">
        <f t="shared" si="1"/>
        <v>2.5</v>
      </c>
      <c r="G54" s="151">
        <v>4</v>
      </c>
      <c r="H54" s="152" t="s">
        <v>26</v>
      </c>
      <c r="I54" s="153" t="s">
        <v>27</v>
      </c>
      <c r="J54" s="1">
        <v>2</v>
      </c>
      <c r="K54" s="1">
        <v>1</v>
      </c>
      <c r="L54" s="2">
        <f t="shared" si="2"/>
        <v>2.5</v>
      </c>
      <c r="M54" s="151">
        <v>4</v>
      </c>
    </row>
    <row r="55" spans="1:13" ht="16.2" customHeight="1" x14ac:dyDescent="0.25">
      <c r="A55" s="91"/>
      <c r="B55" s="100" t="s">
        <v>158</v>
      </c>
      <c r="C55" s="159" t="s">
        <v>159</v>
      </c>
      <c r="D55" s="21">
        <v>2</v>
      </c>
      <c r="E55" s="21">
        <v>1</v>
      </c>
      <c r="F55" s="22">
        <f t="shared" si="1"/>
        <v>2.5</v>
      </c>
      <c r="G55" s="76">
        <v>3</v>
      </c>
      <c r="H55" s="100" t="s">
        <v>158</v>
      </c>
      <c r="I55" s="159" t="s">
        <v>159</v>
      </c>
      <c r="J55" s="21">
        <v>2</v>
      </c>
      <c r="K55" s="21">
        <v>1</v>
      </c>
      <c r="L55" s="2">
        <f t="shared" si="2"/>
        <v>2.5</v>
      </c>
      <c r="M55" s="76">
        <v>3</v>
      </c>
    </row>
    <row r="56" spans="1:13" ht="16.2" customHeight="1" x14ac:dyDescent="0.25">
      <c r="A56" s="91"/>
      <c r="B56" s="75" t="s">
        <v>78</v>
      </c>
      <c r="C56" s="160" t="s">
        <v>79</v>
      </c>
      <c r="D56" s="21">
        <v>3</v>
      </c>
      <c r="E56" s="21">
        <v>0</v>
      </c>
      <c r="F56" s="22">
        <f t="shared" si="1"/>
        <v>3</v>
      </c>
      <c r="G56" s="76">
        <v>3</v>
      </c>
      <c r="H56" s="75" t="s">
        <v>78</v>
      </c>
      <c r="I56" s="160" t="s">
        <v>79</v>
      </c>
      <c r="J56" s="21">
        <v>3</v>
      </c>
      <c r="K56" s="21">
        <v>0</v>
      </c>
      <c r="L56" s="2">
        <f t="shared" si="2"/>
        <v>3</v>
      </c>
      <c r="M56" s="76">
        <v>3</v>
      </c>
    </row>
    <row r="57" spans="1:13" ht="16.2" customHeight="1" x14ac:dyDescent="0.25">
      <c r="A57" s="91" t="s">
        <v>112</v>
      </c>
      <c r="B57" s="102" t="s">
        <v>47</v>
      </c>
      <c r="C57" s="161" t="s">
        <v>48</v>
      </c>
      <c r="D57" s="1">
        <v>3</v>
      </c>
      <c r="E57" s="1">
        <v>0</v>
      </c>
      <c r="F57" s="2">
        <f t="shared" si="1"/>
        <v>3</v>
      </c>
      <c r="G57" s="151">
        <v>3</v>
      </c>
      <c r="H57" s="102" t="s">
        <v>47</v>
      </c>
      <c r="I57" s="161" t="s">
        <v>48</v>
      </c>
      <c r="J57" s="1">
        <v>3</v>
      </c>
      <c r="K57" s="1">
        <v>0</v>
      </c>
      <c r="L57" s="2">
        <f t="shared" si="2"/>
        <v>3</v>
      </c>
      <c r="M57" s="151">
        <v>3</v>
      </c>
    </row>
    <row r="58" spans="1:13" ht="16.2" customHeight="1" x14ac:dyDescent="0.25">
      <c r="A58" s="91" t="s">
        <v>105</v>
      </c>
      <c r="B58" s="75" t="s">
        <v>28</v>
      </c>
      <c r="C58" s="162" t="s">
        <v>29</v>
      </c>
      <c r="D58" s="21">
        <v>1</v>
      </c>
      <c r="E58" s="21">
        <v>3</v>
      </c>
      <c r="F58" s="22">
        <f t="shared" si="1"/>
        <v>2.5</v>
      </c>
      <c r="G58" s="76">
        <v>3</v>
      </c>
      <c r="H58" s="75" t="s">
        <v>28</v>
      </c>
      <c r="I58" s="162" t="s">
        <v>29</v>
      </c>
      <c r="J58" s="21">
        <v>1</v>
      </c>
      <c r="K58" s="21">
        <v>3</v>
      </c>
      <c r="L58" s="2">
        <f t="shared" si="2"/>
        <v>2.5</v>
      </c>
      <c r="M58" s="76">
        <v>3</v>
      </c>
    </row>
    <row r="59" spans="1:13" ht="16.2" customHeight="1" x14ac:dyDescent="0.25">
      <c r="A59" s="91"/>
      <c r="B59" s="102" t="s">
        <v>160</v>
      </c>
      <c r="C59" s="163" t="s">
        <v>161</v>
      </c>
      <c r="D59" s="21">
        <v>2</v>
      </c>
      <c r="E59" s="21">
        <v>2</v>
      </c>
      <c r="F59" s="22">
        <f t="shared" si="1"/>
        <v>3</v>
      </c>
      <c r="G59" s="76">
        <v>4</v>
      </c>
      <c r="H59" s="102" t="s">
        <v>160</v>
      </c>
      <c r="I59" s="163" t="s">
        <v>161</v>
      </c>
      <c r="J59" s="21">
        <v>2</v>
      </c>
      <c r="K59" s="21">
        <v>2</v>
      </c>
      <c r="L59" s="22">
        <f t="shared" si="2"/>
        <v>3</v>
      </c>
      <c r="M59" s="76">
        <v>4</v>
      </c>
    </row>
    <row r="60" spans="1:13" ht="16.2" customHeight="1" x14ac:dyDescent="0.25">
      <c r="A60" s="91"/>
      <c r="B60" s="75" t="s">
        <v>162</v>
      </c>
      <c r="C60" s="163" t="s">
        <v>163</v>
      </c>
      <c r="D60" s="21">
        <v>1</v>
      </c>
      <c r="E60" s="21">
        <v>2</v>
      </c>
      <c r="F60" s="22">
        <f t="shared" si="1"/>
        <v>2</v>
      </c>
      <c r="G60" s="76">
        <v>4</v>
      </c>
      <c r="H60" s="75" t="s">
        <v>162</v>
      </c>
      <c r="I60" s="163" t="s">
        <v>163</v>
      </c>
      <c r="J60" s="21">
        <v>1</v>
      </c>
      <c r="K60" s="21">
        <v>2</v>
      </c>
      <c r="L60" s="22">
        <f t="shared" si="2"/>
        <v>2</v>
      </c>
      <c r="M60" s="76">
        <v>4</v>
      </c>
    </row>
    <row r="61" spans="1:13" ht="16.2" customHeight="1" x14ac:dyDescent="0.25">
      <c r="A61" s="91"/>
      <c r="B61" s="75" t="s">
        <v>76</v>
      </c>
      <c r="C61" s="163" t="s">
        <v>77</v>
      </c>
      <c r="D61" s="21">
        <v>1</v>
      </c>
      <c r="E61" s="21">
        <v>2</v>
      </c>
      <c r="F61" s="22">
        <f t="shared" si="1"/>
        <v>2</v>
      </c>
      <c r="G61" s="76">
        <v>4</v>
      </c>
      <c r="H61" s="75" t="s">
        <v>76</v>
      </c>
      <c r="I61" s="163" t="s">
        <v>77</v>
      </c>
      <c r="J61" s="21">
        <v>1</v>
      </c>
      <c r="K61" s="21">
        <v>2</v>
      </c>
      <c r="L61" s="22">
        <f t="shared" si="2"/>
        <v>2</v>
      </c>
      <c r="M61" s="76">
        <v>4</v>
      </c>
    </row>
    <row r="62" spans="1:13" ht="16.2" customHeight="1" x14ac:dyDescent="0.25">
      <c r="A62" s="91" t="s">
        <v>102</v>
      </c>
      <c r="B62" s="75" t="s">
        <v>164</v>
      </c>
      <c r="C62" s="162" t="s">
        <v>165</v>
      </c>
      <c r="D62" s="21">
        <v>2</v>
      </c>
      <c r="E62" s="21">
        <v>0</v>
      </c>
      <c r="F62" s="22">
        <f t="shared" si="1"/>
        <v>2</v>
      </c>
      <c r="G62" s="76">
        <v>3</v>
      </c>
      <c r="H62" s="75" t="s">
        <v>164</v>
      </c>
      <c r="I62" s="162" t="s">
        <v>165</v>
      </c>
      <c r="J62" s="21">
        <v>2</v>
      </c>
      <c r="K62" s="21">
        <v>0</v>
      </c>
      <c r="L62" s="22">
        <f t="shared" si="2"/>
        <v>2</v>
      </c>
      <c r="M62" s="76">
        <v>3</v>
      </c>
    </row>
    <row r="63" spans="1:13" ht="16.2" customHeight="1" x14ac:dyDescent="0.25">
      <c r="A63" s="91" t="s">
        <v>112</v>
      </c>
      <c r="B63" s="75" t="s">
        <v>64</v>
      </c>
      <c r="C63" s="164" t="s">
        <v>35</v>
      </c>
      <c r="D63" s="21">
        <v>2</v>
      </c>
      <c r="E63" s="21">
        <v>0</v>
      </c>
      <c r="F63" s="22">
        <f>(D63+(E63*0.5))</f>
        <v>2</v>
      </c>
      <c r="G63" s="76">
        <v>3</v>
      </c>
      <c r="H63" s="75" t="s">
        <v>64</v>
      </c>
      <c r="I63" s="164" t="s">
        <v>35</v>
      </c>
      <c r="J63" s="21">
        <v>2</v>
      </c>
      <c r="K63" s="21">
        <v>0</v>
      </c>
      <c r="L63" s="22">
        <f t="shared" si="2"/>
        <v>2</v>
      </c>
      <c r="M63" s="76">
        <v>4</v>
      </c>
    </row>
    <row r="64" spans="1:13" ht="18.75" customHeight="1" thickBot="1" x14ac:dyDescent="0.3">
      <c r="B64" s="228" t="s">
        <v>166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30"/>
    </row>
    <row r="65" spans="1:13" s="91" customFormat="1" ht="17.25" customHeight="1" thickBot="1" x14ac:dyDescent="0.3">
      <c r="A65" s="165"/>
      <c r="B65" s="209" t="s">
        <v>167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1"/>
    </row>
    <row r="68" spans="1:13" x14ac:dyDescent="0.25">
      <c r="B68" s="86" t="s">
        <v>99</v>
      </c>
      <c r="C68" s="86">
        <v>12</v>
      </c>
      <c r="D68" s="86">
        <v>4</v>
      </c>
      <c r="G68" s="166">
        <v>10</v>
      </c>
      <c r="H68" s="166">
        <v>5</v>
      </c>
      <c r="I68" s="86">
        <f>SUM(C68:H68)</f>
        <v>31</v>
      </c>
    </row>
    <row r="69" spans="1:13" x14ac:dyDescent="0.25">
      <c r="B69" s="86" t="s">
        <v>102</v>
      </c>
      <c r="C69" s="86">
        <v>12</v>
      </c>
      <c r="D69" s="86">
        <v>4</v>
      </c>
      <c r="G69" s="166">
        <v>12</v>
      </c>
      <c r="H69" s="166"/>
      <c r="I69" s="86">
        <f>SUM(C69:H69)</f>
        <v>28</v>
      </c>
    </row>
    <row r="70" spans="1:13" x14ac:dyDescent="0.25">
      <c r="B70" s="86" t="s">
        <v>112</v>
      </c>
      <c r="C70" s="86">
        <v>20</v>
      </c>
      <c r="G70" s="166">
        <v>17</v>
      </c>
      <c r="H70" s="166">
        <v>4</v>
      </c>
      <c r="I70" s="86">
        <f>SUM(C70:H70)</f>
        <v>41</v>
      </c>
    </row>
    <row r="71" spans="1:13" x14ac:dyDescent="0.25">
      <c r="B71" s="86" t="s">
        <v>105</v>
      </c>
      <c r="C71" s="86">
        <v>16</v>
      </c>
      <c r="G71" s="166">
        <v>16</v>
      </c>
      <c r="H71" s="166"/>
      <c r="I71" s="86">
        <f>SUM(C71:H71)</f>
        <v>32</v>
      </c>
    </row>
  </sheetData>
  <mergeCells count="50">
    <mergeCell ref="B9:M9"/>
    <mergeCell ref="B1:M1"/>
    <mergeCell ref="B2:B7"/>
    <mergeCell ref="C2:M3"/>
    <mergeCell ref="C4:M7"/>
    <mergeCell ref="B8:M8"/>
    <mergeCell ref="B10:F10"/>
    <mergeCell ref="H10:L10"/>
    <mergeCell ref="B11:B12"/>
    <mergeCell ref="C11:C12"/>
    <mergeCell ref="D11:E11"/>
    <mergeCell ref="F11:F12"/>
    <mergeCell ref="G11:G12"/>
    <mergeCell ref="H11:H12"/>
    <mergeCell ref="I11:I12"/>
    <mergeCell ref="J11:K11"/>
    <mergeCell ref="L11:L12"/>
    <mergeCell ref="M11:M12"/>
    <mergeCell ref="B21:C21"/>
    <mergeCell ref="H21:I21"/>
    <mergeCell ref="B23:F23"/>
    <mergeCell ref="H23:L23"/>
    <mergeCell ref="I24:I25"/>
    <mergeCell ref="J24:K24"/>
    <mergeCell ref="L24:L25"/>
    <mergeCell ref="M24:M25"/>
    <mergeCell ref="B39:C39"/>
    <mergeCell ref="H39:I39"/>
    <mergeCell ref="B24:B25"/>
    <mergeCell ref="C24:C25"/>
    <mergeCell ref="D24:E24"/>
    <mergeCell ref="F24:F25"/>
    <mergeCell ref="G24:G25"/>
    <mergeCell ref="H24:H25"/>
    <mergeCell ref="B65:M65"/>
    <mergeCell ref="I41:M41"/>
    <mergeCell ref="B42:M42"/>
    <mergeCell ref="B43:F43"/>
    <mergeCell ref="H43:M43"/>
    <mergeCell ref="B44:B45"/>
    <mergeCell ref="C44:C45"/>
    <mergeCell ref="D44:E44"/>
    <mergeCell ref="F44:F45"/>
    <mergeCell ref="G44:G45"/>
    <mergeCell ref="H44:H45"/>
    <mergeCell ref="I44:I45"/>
    <mergeCell ref="J44:K44"/>
    <mergeCell ref="L44:L45"/>
    <mergeCell ref="M44:M45"/>
    <mergeCell ref="B64:M64"/>
  </mergeCells>
  <pageMargins left="0.25" right="0.25" top="0.75" bottom="0.75" header="0.3" footer="0.3"/>
  <pageSetup paperSize="9" scale="6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Kaynak 1.ÖĞRETİM</vt:lpstr>
      <vt:lpstr>Kaynak_Prog</vt:lpstr>
      <vt:lpstr>'Kaynak 1.ÖĞRETİM'!Yazdırma_Alanı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Gökhan Tımaç</cp:lastModifiedBy>
  <cp:revision/>
  <cp:lastPrinted>2024-01-30T09:48:29Z</cp:lastPrinted>
  <dcterms:created xsi:type="dcterms:W3CDTF">1999-05-26T11:21:22Z</dcterms:created>
  <dcterms:modified xsi:type="dcterms:W3CDTF">2024-03-13T10:41:28Z</dcterms:modified>
</cp:coreProperties>
</file>