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defaultThemeVersion="124226"/>
  <bookViews>
    <workbookView xWindow="-120" yWindow="-120" windowWidth="20736" windowHeight="10548" firstSheet="1" activeTab="5"/>
  </bookViews>
  <sheets>
    <sheet name="Gemi İnşaatı Türkçe" sheetId="4" r:id="rId1"/>
    <sheet name="Gemi İnşaatı İngilizce" sheetId="6" r:id="rId2"/>
    <sheet name="Su altı kaynakçılığı Türkçe" sheetId="7" r:id="rId3"/>
    <sheet name="Su altı kaynakçılığı İngilizce" sheetId="8" r:id="rId4"/>
    <sheet name="Kaynak teknolojisi Türkçe" sheetId="9" r:id="rId5"/>
    <sheet name="Kaynak teknolojisi İngilizce" sheetId="10" r:id="rId6"/>
  </sheets>
  <definedNames>
    <definedName name="_xlnm.Print_Area" localSheetId="1">'Gemi İnşaatı İngilizce'!$A$1:$N$58</definedName>
    <definedName name="_xlnm.Print_Area" localSheetId="0">'Gemi İnşaatı Türkçe'!$A$1:$N$58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0" i="10" l="1"/>
  <c r="F60" i="10"/>
  <c r="L59" i="10"/>
  <c r="F59" i="10"/>
  <c r="L58" i="10"/>
  <c r="F58" i="10"/>
  <c r="L57" i="10"/>
  <c r="F57" i="10"/>
  <c r="L56" i="10"/>
  <c r="F56" i="10"/>
  <c r="L55" i="10"/>
  <c r="F55" i="10"/>
  <c r="L54" i="10"/>
  <c r="F54" i="10"/>
  <c r="L53" i="10"/>
  <c r="F53" i="10"/>
  <c r="L52" i="10"/>
  <c r="F52" i="10"/>
  <c r="L51" i="10"/>
  <c r="F51" i="10"/>
  <c r="L50" i="10"/>
  <c r="F50" i="10"/>
  <c r="L49" i="10"/>
  <c r="F49" i="10"/>
  <c r="L48" i="10"/>
  <c r="F48" i="10"/>
  <c r="L47" i="10"/>
  <c r="F47" i="10"/>
  <c r="L39" i="10"/>
  <c r="K39" i="10"/>
  <c r="J39" i="10"/>
  <c r="K21" i="10"/>
  <c r="J21" i="10"/>
  <c r="G21" i="10"/>
  <c r="E21" i="10"/>
  <c r="D21" i="10"/>
  <c r="F19" i="10"/>
  <c r="L18" i="10"/>
  <c r="F18" i="10"/>
  <c r="L17" i="10"/>
  <c r="F17" i="10"/>
  <c r="L16" i="10"/>
  <c r="F16" i="10"/>
  <c r="L15" i="10"/>
  <c r="F15" i="10"/>
  <c r="L14" i="10"/>
  <c r="F14" i="10"/>
  <c r="L13" i="10"/>
  <c r="L21" i="10" s="1"/>
  <c r="F13" i="10"/>
  <c r="F21" i="10" s="1"/>
  <c r="L60" i="9"/>
  <c r="F60" i="9"/>
  <c r="L59" i="9"/>
  <c r="F59" i="9"/>
  <c r="L58" i="9"/>
  <c r="F58" i="9"/>
  <c r="L57" i="9"/>
  <c r="F57" i="9"/>
  <c r="L56" i="9"/>
  <c r="F56" i="9"/>
  <c r="L55" i="9"/>
  <c r="F55" i="9"/>
  <c r="L54" i="9"/>
  <c r="F54" i="9"/>
  <c r="L53" i="9"/>
  <c r="F53" i="9"/>
  <c r="L52" i="9"/>
  <c r="F52" i="9"/>
  <c r="L51" i="9"/>
  <c r="F51" i="9"/>
  <c r="L50" i="9"/>
  <c r="F50" i="9"/>
  <c r="L49" i="9"/>
  <c r="F49" i="9"/>
  <c r="L48" i="9"/>
  <c r="F48" i="9"/>
  <c r="L47" i="9"/>
  <c r="F47" i="9"/>
  <c r="L46" i="9"/>
  <c r="F46" i="9"/>
  <c r="M21" i="9"/>
  <c r="K21" i="9"/>
  <c r="J21" i="9"/>
  <c r="G21" i="9"/>
  <c r="E21" i="9"/>
  <c r="D21" i="9"/>
  <c r="F19" i="9"/>
  <c r="F18" i="9"/>
  <c r="L17" i="9"/>
  <c r="F17" i="9"/>
  <c r="L16" i="9"/>
  <c r="F16" i="9"/>
  <c r="L15" i="9"/>
  <c r="F15" i="9"/>
  <c r="L14" i="9"/>
  <c r="F14" i="9"/>
  <c r="L13" i="9"/>
  <c r="L21" i="9" s="1"/>
  <c r="F13" i="9"/>
  <c r="F21" i="9" s="1"/>
  <c r="L50" i="8"/>
  <c r="F50" i="8"/>
  <c r="L49" i="8"/>
  <c r="F49" i="8"/>
  <c r="L48" i="8"/>
  <c r="F48" i="8"/>
  <c r="L47" i="8"/>
  <c r="F47" i="8"/>
  <c r="L46" i="8"/>
  <c r="F46" i="8"/>
  <c r="L45" i="8"/>
  <c r="F45" i="8"/>
  <c r="L44" i="8"/>
  <c r="F44" i="8"/>
  <c r="L43" i="8"/>
  <c r="F43" i="8"/>
  <c r="L42" i="8"/>
  <c r="F42" i="8"/>
  <c r="L28" i="8"/>
  <c r="F28" i="8"/>
  <c r="L27" i="8"/>
  <c r="F27" i="8"/>
  <c r="L26" i="8"/>
  <c r="F26" i="8"/>
  <c r="M21" i="8"/>
  <c r="K21" i="8"/>
  <c r="J21" i="8"/>
  <c r="G21" i="8"/>
  <c r="E21" i="8"/>
  <c r="D21" i="8"/>
  <c r="L20" i="8"/>
  <c r="F20" i="8"/>
  <c r="L19" i="8"/>
  <c r="F19" i="8"/>
  <c r="L18" i="8"/>
  <c r="F18" i="8"/>
  <c r="L17" i="8"/>
  <c r="F17" i="8"/>
  <c r="L16" i="8"/>
  <c r="L21" i="8" s="1"/>
  <c r="F16" i="8"/>
  <c r="F21" i="8" s="1"/>
  <c r="L50" i="7"/>
  <c r="F50" i="7"/>
  <c r="L49" i="7"/>
  <c r="F49" i="7"/>
  <c r="L48" i="7"/>
  <c r="F48" i="7"/>
  <c r="L47" i="7"/>
  <c r="F47" i="7"/>
  <c r="L46" i="7"/>
  <c r="F46" i="7"/>
  <c r="L45" i="7"/>
  <c r="F45" i="7"/>
  <c r="L44" i="7"/>
  <c r="F44" i="7"/>
  <c r="L43" i="7"/>
  <c r="F43" i="7"/>
  <c r="L42" i="7"/>
  <c r="F42" i="7"/>
  <c r="L28" i="7"/>
  <c r="F28" i="7"/>
  <c r="L27" i="7"/>
  <c r="F27" i="7"/>
  <c r="L26" i="7"/>
  <c r="F26" i="7"/>
  <c r="M21" i="7"/>
  <c r="K21" i="7"/>
  <c r="J21" i="7"/>
  <c r="G21" i="7"/>
  <c r="E21" i="7"/>
  <c r="D21" i="7"/>
  <c r="L20" i="7"/>
  <c r="F20" i="7"/>
  <c r="L19" i="7"/>
  <c r="F19" i="7"/>
  <c r="L18" i="7"/>
  <c r="F18" i="7"/>
  <c r="L17" i="7"/>
  <c r="F17" i="7"/>
  <c r="L16" i="7"/>
  <c r="L21" i="7" s="1"/>
  <c r="F16" i="7"/>
  <c r="F21" i="7" s="1"/>
  <c r="F55" i="6" l="1"/>
  <c r="F54" i="6"/>
  <c r="F53" i="6"/>
  <c r="F52" i="6"/>
  <c r="F51" i="6"/>
  <c r="F50" i="6"/>
  <c r="F49" i="6"/>
  <c r="F48" i="6"/>
  <c r="F47" i="6"/>
  <c r="F46" i="6"/>
  <c r="F45" i="6"/>
  <c r="F44" i="6"/>
  <c r="F43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F55" i="4"/>
  <c r="F54" i="4"/>
  <c r="F53" i="4"/>
  <c r="F52" i="4"/>
  <c r="F51" i="4"/>
  <c r="F50" i="4"/>
  <c r="F49" i="4"/>
  <c r="F48" i="4"/>
  <c r="F47" i="4"/>
  <c r="F46" i="4"/>
  <c r="F45" i="4"/>
  <c r="F44" i="4"/>
  <c r="L55" i="4"/>
  <c r="L54" i="4"/>
  <c r="L53" i="4"/>
  <c r="L52" i="4"/>
  <c r="L51" i="4"/>
  <c r="L50" i="4"/>
  <c r="L49" i="4"/>
  <c r="L48" i="4"/>
  <c r="L47" i="4"/>
  <c r="L46" i="4"/>
  <c r="L45" i="4"/>
  <c r="L44" i="4"/>
  <c r="L14" i="4" l="1"/>
  <c r="L15" i="4"/>
  <c r="L16" i="4"/>
  <c r="L17" i="4"/>
  <c r="L13" i="4"/>
  <c r="F17" i="6" l="1"/>
  <c r="F16" i="6"/>
  <c r="F15" i="6"/>
  <c r="F14" i="6"/>
  <c r="F13" i="6"/>
  <c r="M19" i="6" l="1"/>
  <c r="L19" i="6"/>
  <c r="K19" i="6"/>
  <c r="J19" i="6"/>
  <c r="G19" i="6"/>
  <c r="F19" i="6"/>
  <c r="E19" i="6"/>
  <c r="D19" i="6"/>
  <c r="M19" i="4"/>
  <c r="K19" i="4"/>
  <c r="J19" i="4"/>
  <c r="G19" i="4"/>
  <c r="E19" i="4"/>
  <c r="D19" i="4"/>
  <c r="F17" i="4"/>
  <c r="F16" i="4"/>
  <c r="F15" i="4"/>
  <c r="F14" i="4"/>
  <c r="F13" i="4"/>
  <c r="F19" i="4" l="1"/>
  <c r="L19" i="4"/>
  <c r="L42" i="6"/>
  <c r="F42" i="6"/>
  <c r="L43" i="4" l="1"/>
  <c r="L42" i="4"/>
  <c r="F43" i="4"/>
  <c r="F42" i="4"/>
</calcChain>
</file>

<file path=xl/sharedStrings.xml><?xml version="1.0" encoding="utf-8"?>
<sst xmlns="http://schemas.openxmlformats.org/spreadsheetml/2006/main" count="1056" uniqueCount="356">
  <si>
    <t xml:space="preserve"> </t>
  </si>
  <si>
    <t>YALOVA ÜNİVERSİTESİ</t>
  </si>
  <si>
    <t>I.YARIYIL/GÜZ</t>
  </si>
  <si>
    <t>II.YARIYIL BAHAR</t>
  </si>
  <si>
    <t>KODU</t>
  </si>
  <si>
    <t>DERSİN ADI</t>
  </si>
  <si>
    <t>Haf.Ders Saati</t>
  </si>
  <si>
    <t>Kredisi</t>
  </si>
  <si>
    <t>ECTS</t>
  </si>
  <si>
    <t>T</t>
  </si>
  <si>
    <t>U</t>
  </si>
  <si>
    <t>Matematik</t>
  </si>
  <si>
    <t>Malzeme Bilgisi</t>
  </si>
  <si>
    <t>Malzeme Muayene Yöntemleri</t>
  </si>
  <si>
    <t>İş Sağlığı ve Güvenliği</t>
  </si>
  <si>
    <t>Toplam Kredi</t>
  </si>
  <si>
    <t>III.YARIYIL/GÜZ</t>
  </si>
  <si>
    <t>IV.YARIYIL BAHAR</t>
  </si>
  <si>
    <t>AİB101</t>
  </si>
  <si>
    <t>Atatürk İlkeleri ve İnkılap Tarihi-1</t>
  </si>
  <si>
    <t>AİB102</t>
  </si>
  <si>
    <t>Atatürk İlkeleri ve İnkılap Tarihi-2</t>
  </si>
  <si>
    <t>YDB101</t>
  </si>
  <si>
    <t>Yabancı Dil-1</t>
  </si>
  <si>
    <t>YDB102</t>
  </si>
  <si>
    <t>Yabancı Dil-2</t>
  </si>
  <si>
    <t>TDB101</t>
  </si>
  <si>
    <t>Türk Dili-1</t>
  </si>
  <si>
    <t>TDB102</t>
  </si>
  <si>
    <t>Türk Dili-2</t>
  </si>
  <si>
    <t>SEÇMELİ DERSLER:</t>
  </si>
  <si>
    <t>*1. Grup</t>
  </si>
  <si>
    <t>*</t>
  </si>
  <si>
    <t>**2. Grup</t>
  </si>
  <si>
    <t>SEÇMELİ DERSLER</t>
  </si>
  <si>
    <t>Kredi</t>
  </si>
  <si>
    <t>*İUE201</t>
  </si>
  <si>
    <t>İŞYERİ UYGULAMA EĞİTİMİ</t>
  </si>
  <si>
    <t>*İUE202</t>
  </si>
  <si>
    <t>Proje</t>
  </si>
  <si>
    <t>**KYN207</t>
  </si>
  <si>
    <t>Endüstriyel Boru Montajı ve Kaynağı</t>
  </si>
  <si>
    <t>**SUA211</t>
  </si>
  <si>
    <t xml:space="preserve">Kurtarma Dalgıçlığı </t>
  </si>
  <si>
    <t>**GEM209</t>
  </si>
  <si>
    <t>**KYN215</t>
  </si>
  <si>
    <t>Kalite Kontrol ve Güvence</t>
  </si>
  <si>
    <t>2019 / 2020  EĞİTİM ÖĞRETİM YILI DERS PLANI</t>
  </si>
  <si>
    <t>FAKÜLTE/YÜKSEKOKUL/DEVLET KONSERVATUVARI/MESLEK YÜKSEKOKULU :  ALTINOVA MESLEK YÜKSEKOKULU</t>
  </si>
  <si>
    <t xml:space="preserve">BÖLÜM/PROGRAM  : MOTORLU ARAÇLAR VE ULAŞTIRMA TEKNOLOJİLERİ BÖLÜMÜ / 
GEMİ İNŞAATI PROGRAMI
</t>
  </si>
  <si>
    <t>GEM101</t>
  </si>
  <si>
    <t xml:space="preserve">Gemi İnşaatına Giriş                      </t>
  </si>
  <si>
    <t>GEM102</t>
  </si>
  <si>
    <t xml:space="preserve">Kaynak Teknolojileri                              </t>
  </si>
  <si>
    <t>GEM103</t>
  </si>
  <si>
    <t>GEM104</t>
  </si>
  <si>
    <t xml:space="preserve">Ölçme ve Boyutlandırma Tekniği           </t>
  </si>
  <si>
    <t>GEM105</t>
  </si>
  <si>
    <t xml:space="preserve">Tasarı Geometri ve Teknik Resim  </t>
  </si>
  <si>
    <t>GEM106</t>
  </si>
  <si>
    <t xml:space="preserve">Gemi Geometrisi                                     </t>
  </si>
  <si>
    <t>GEM108</t>
  </si>
  <si>
    <t xml:space="preserve">Gemi Yardımcı Makineleri                       </t>
  </si>
  <si>
    <t xml:space="preserve">Gemi Yapı Elemanları                 </t>
  </si>
  <si>
    <t>**GEM201</t>
  </si>
  <si>
    <t xml:space="preserve">İmal Usulleri                                     </t>
  </si>
  <si>
    <t>**GEM202</t>
  </si>
  <si>
    <t xml:space="preserve">Gemi İç Dizaynı                          </t>
  </si>
  <si>
    <t>**GEM203</t>
  </si>
  <si>
    <t xml:space="preserve">Gemi Elektrik Sistemleri                 </t>
  </si>
  <si>
    <t xml:space="preserve">Gemi Boru Donanımları          </t>
  </si>
  <si>
    <t>**GEM205</t>
  </si>
  <si>
    <t xml:space="preserve">Balıkçı Gemileri Tasarımı                   </t>
  </si>
  <si>
    <t>**GEM207</t>
  </si>
  <si>
    <t xml:space="preserve">Tersane İşletme ve Organizasyonu     </t>
  </si>
  <si>
    <t xml:space="preserve">Tersane İşletme ve Organizasyonu         </t>
  </si>
  <si>
    <t>**GEM211</t>
  </si>
  <si>
    <t xml:space="preserve">Pompalar ve Kompresörler                      </t>
  </si>
  <si>
    <t xml:space="preserve">Gemi Boru Donanımları                           </t>
  </si>
  <si>
    <t xml:space="preserve">Balıkçı Gemileri Tasarımı            </t>
  </si>
  <si>
    <t xml:space="preserve">Pompalar ve Kompresörler                       </t>
  </si>
  <si>
    <t>**GEM213</t>
  </si>
  <si>
    <t>Gemilerde Havalandırma ve İklimlendirme Sistemleri</t>
  </si>
  <si>
    <t>**GEM204</t>
  </si>
  <si>
    <t xml:space="preserve">Gemi İnşaatı Kontratları                 </t>
  </si>
  <si>
    <t>**GEM215</t>
  </si>
  <si>
    <t xml:space="preserve">Açık Deniz Yapıları                          </t>
  </si>
  <si>
    <t>**GEM219</t>
  </si>
  <si>
    <t xml:space="preserve">Bilgisayar Destekli Tasarım                </t>
  </si>
  <si>
    <t>**GEM217</t>
  </si>
  <si>
    <t xml:space="preserve">Deniz Hukuku                                 </t>
  </si>
  <si>
    <t xml:space="preserve">Açık Deniz Yapıları                   </t>
  </si>
  <si>
    <t xml:space="preserve">Bilgisayar Destekli Tasarım                      </t>
  </si>
  <si>
    <t xml:space="preserve">Deniz Hukuku           </t>
  </si>
  <si>
    <t>**GEM206</t>
  </si>
  <si>
    <t>**SUA210</t>
  </si>
  <si>
    <t>FAKÜLTE/YÜKSEKOKUL/DEVLET KONSERVATUVARI/MESLEK YÜKSEKOKULU :  ALTINOVA VOCATIONAL SCHOOL</t>
  </si>
  <si>
    <t>BÖLÜM/PROGRAM  : MOTOR VEHICLES AND TRANSPORTATION TECHNOLOGIES/SHIP CONSTRUCTION</t>
  </si>
  <si>
    <t>Mathematics</t>
  </si>
  <si>
    <t>Physics</t>
  </si>
  <si>
    <t>Descriptive Geometry and 
Machine Drawing</t>
  </si>
  <si>
    <t>Introduction to Naval Architecture</t>
  </si>
  <si>
    <t>Welding Technologies</t>
  </si>
  <si>
    <t>Ship Geometry</t>
  </si>
  <si>
    <t>Ship Auxiliary Machines</t>
  </si>
  <si>
    <t>Measuring and Sizing Technuqies</t>
  </si>
  <si>
    <t>Principles Of Atatürk And Turkish Revolution-1</t>
  </si>
  <si>
    <t>Foreign Language-1</t>
  </si>
  <si>
    <t>Turkish Languge-1</t>
  </si>
  <si>
    <t xml:space="preserve">Principles Of Atatürk And Turkish Revolution-2
</t>
  </si>
  <si>
    <t>Foreign Language-2</t>
  </si>
  <si>
    <t>Turkish Language-2</t>
  </si>
  <si>
    <t>Ship Electrics Systems</t>
  </si>
  <si>
    <t>Design of Fishing Vessels</t>
  </si>
  <si>
    <t>Offshore Structures</t>
  </si>
  <si>
    <t>HVAC</t>
  </si>
  <si>
    <t>Pumps and Compressors</t>
  </si>
  <si>
    <t>Maritime Law</t>
  </si>
  <si>
    <t>Project</t>
  </si>
  <si>
    <t>Ship Piping Equipment</t>
  </si>
  <si>
    <t>Shipyard Operation and Organization</t>
  </si>
  <si>
    <t>Shipbuilding Contracts</t>
  </si>
  <si>
    <t>Computer Aided Design</t>
  </si>
  <si>
    <t>Rescue Diving</t>
  </si>
  <si>
    <t>Industrial Pipe Mounting and Welding</t>
  </si>
  <si>
    <t>WORKPLACE PRACTICE AND TRAINING</t>
  </si>
  <si>
    <t>Interior Design of Ship</t>
  </si>
  <si>
    <t>Underwater Archaeology and Tourism</t>
  </si>
  <si>
    <t>Manufacturing Processes</t>
  </si>
  <si>
    <t>Material Science</t>
  </si>
  <si>
    <t>Quality Control and Assurance</t>
  </si>
  <si>
    <t>Material Inspection Methods</t>
  </si>
  <si>
    <t>I.TERM/AUTUMN</t>
  </si>
  <si>
    <t>II.TERM SPRING</t>
  </si>
  <si>
    <t>III.TERM/AUTUMN</t>
  </si>
  <si>
    <t>IV.TERM SPRING</t>
  </si>
  <si>
    <t xml:space="preserve">Fizik                                               </t>
  </si>
  <si>
    <t>GEM107</t>
  </si>
  <si>
    <t>GEM109</t>
  </si>
  <si>
    <t xml:space="preserve">Ship Construction Companents </t>
  </si>
  <si>
    <t>Occupational Health and Safety</t>
  </si>
  <si>
    <t>***Mezun olunabilmesi için 30 iş günü Endüstriye dayalı öğretim [EDÖ] (Staj) yapılması zorunludur.   ( 30 İş Günü )</t>
  </si>
  <si>
    <t>**GEM208</t>
  </si>
  <si>
    <t>***In order to graduate, it is compulsory to do 30 days Industrial Training [EDÖ] (Internship). (30 Business Days)</t>
  </si>
  <si>
    <t>GEM111</t>
  </si>
  <si>
    <t>**GEM221</t>
  </si>
  <si>
    <t>EDÖ102</t>
  </si>
  <si>
    <t>Endüstriye Dayalı Öğretim</t>
  </si>
  <si>
    <t>Industry Based Teaching</t>
  </si>
  <si>
    <t xml:space="preserve">Sualtı Arkeolojisi ve Turizmi </t>
  </si>
  <si>
    <t>** III. and IV. In any semester, the minimum 21 ECTS branch elective courses or  * Workplace Practice Training will be taken.</t>
  </si>
  <si>
    <t>** III. ve IV. Yarıyıldan herhangi birinde ASGARİ 21 AKTS kol seçmeli ders veya * İşyeri Uygulama Eğitimi alınacaktır.</t>
  </si>
  <si>
    <t>SEÇMELİ DERS 1</t>
  </si>
  <si>
    <t>SEÇMELİ DERS 2</t>
  </si>
  <si>
    <t>SEÇMELİ DERS 3</t>
  </si>
  <si>
    <t>SEÇMELİ DERS 4</t>
  </si>
  <si>
    <t>SEÇMELİ DERS 5</t>
  </si>
  <si>
    <t>SEÇMELİ DERS 6</t>
  </si>
  <si>
    <t>ELECTIVE COURSE 1</t>
  </si>
  <si>
    <t>ELECTIVE COURSE 2</t>
  </si>
  <si>
    <t>ELECTIVE COURSE 3</t>
  </si>
  <si>
    <t>ELECTIVE COURSE 4</t>
  </si>
  <si>
    <t>ELECTIVE COURSE 5</t>
  </si>
  <si>
    <t>ELECTIVE COURSE 6</t>
  </si>
  <si>
    <t>FAKÜLTE/YÜKSEKOKUL/DEVLET KONSERVATUVARI/MESLEK YÜKSEKOKULU : ALTINOVA MESLEK YÜKSEKOKULU</t>
  </si>
  <si>
    <t xml:space="preserve">BÖLÜM/PROGRAM  : MOTORLU ARAÇLAR VE ULAŞTIRMA TEKNOLOJİLERİ BÖLÜMÜ / 
SU ALTI TEKNOLOJİSİ PROGRAMI
</t>
  </si>
  <si>
    <t>AKTS</t>
  </si>
  <si>
    <t>MAT101</t>
  </si>
  <si>
    <t xml:space="preserve">Matematik </t>
  </si>
  <si>
    <t>SUA102</t>
  </si>
  <si>
    <t xml:space="preserve">Dalış Sistemleri </t>
  </si>
  <si>
    <t>SUA101</t>
  </si>
  <si>
    <t xml:space="preserve">Scuba Dalgıçlığı </t>
  </si>
  <si>
    <t>SUA104</t>
  </si>
  <si>
    <t xml:space="preserve">Sualtı Film ve Fotoğrafçılığı </t>
  </si>
  <si>
    <t>SUA103</t>
  </si>
  <si>
    <t xml:space="preserve">Temel Dalgıçlık </t>
  </si>
  <si>
    <t>SUA106</t>
  </si>
  <si>
    <t>Oşinografi</t>
  </si>
  <si>
    <t>SUA105</t>
  </si>
  <si>
    <t xml:space="preserve">Dalış Fiziği </t>
  </si>
  <si>
    <t>SUA108</t>
  </si>
  <si>
    <t xml:space="preserve">Dalış Sağlığı ve Güvenliği </t>
  </si>
  <si>
    <t>SUA107</t>
  </si>
  <si>
    <t xml:space="preserve">Uluslararası Deniz Hukuku ve Dalış Mevzuatı </t>
  </si>
  <si>
    <t>SUA110</t>
  </si>
  <si>
    <t xml:space="preserve">Sualtı Patlayıcıları ve Sinsi Cisimler </t>
  </si>
  <si>
    <t>SUA201</t>
  </si>
  <si>
    <t xml:space="preserve">Karışım Gaz Dalgıçlığı </t>
  </si>
  <si>
    <t>SUA202</t>
  </si>
  <si>
    <t xml:space="preserve">Sanayi Dalgıçlığı </t>
  </si>
  <si>
    <t>SUA203</t>
  </si>
  <si>
    <t>Hiperbarik Sistemler ve Tedavi</t>
  </si>
  <si>
    <t>SUA204</t>
  </si>
  <si>
    <t xml:space="preserve">İleri Dalış Teknikleri </t>
  </si>
  <si>
    <t>SUA205</t>
  </si>
  <si>
    <t>Kesme ve Kaynak İşlemleri</t>
  </si>
  <si>
    <t>SUA206</t>
  </si>
  <si>
    <t xml:space="preserve">Deniz Biyolojisi </t>
  </si>
  <si>
    <t>*SUA207</t>
  </si>
  <si>
    <t xml:space="preserve">Tahribatsız Muayene </t>
  </si>
  <si>
    <t>*SUA208</t>
  </si>
  <si>
    <t xml:space="preserve">Sualtı Yapıları İnceleme </t>
  </si>
  <si>
    <t>*SUA209</t>
  </si>
  <si>
    <t>Ağ Kafes Dalgıçlığı</t>
  </si>
  <si>
    <t>*SUA210</t>
  </si>
  <si>
    <t>*SUA211</t>
  </si>
  <si>
    <t>*SUA212</t>
  </si>
  <si>
    <t xml:space="preserve">Deniz Kimyası </t>
  </si>
  <si>
    <t>*SUA213</t>
  </si>
  <si>
    <t xml:space="preserve">Yük İstifi </t>
  </si>
  <si>
    <t>*SUA214</t>
  </si>
  <si>
    <t>Sualtı Malzeme Bilgisi</t>
  </si>
  <si>
    <t>*SUA215</t>
  </si>
  <si>
    <t xml:space="preserve">Malzeme Teknolojisi </t>
  </si>
  <si>
    <t>*SUA216</t>
  </si>
  <si>
    <t xml:space="preserve">Gemicilik </t>
  </si>
  <si>
    <t>*KYN215</t>
  </si>
  <si>
    <t>*SUA218</t>
  </si>
  <si>
    <t>Deniz Meteorolojisi</t>
  </si>
  <si>
    <t>*GEM215</t>
  </si>
  <si>
    <t>*GEM217</t>
  </si>
  <si>
    <t>*GEM221</t>
  </si>
  <si>
    <t>*GEM206</t>
  </si>
  <si>
    <t>*KYN203</t>
  </si>
  <si>
    <t>Isıl İşlem Teknolojileri</t>
  </si>
  <si>
    <t>*GRM200</t>
  </si>
  <si>
    <t xml:space="preserve">Girişimcilik </t>
  </si>
  <si>
    <t>* III. Yarıyılda 15 AKTS, IV. Yarıyılda 15 AKTS seçmeli ders alınacaktır.</t>
  </si>
  <si>
    <t>**Mezun olunabilmesi için 30 iş günü Endüstriye dayalı öğretim [EDÖ] (Staj) yapılması zorunludur.   ( 30 İş Günü )</t>
  </si>
  <si>
    <t>YALOVA UNIVERSITY</t>
  </si>
  <si>
    <t>2019/2020 ACADEMIC YEAR COURSE PLAN</t>
  </si>
  <si>
    <t>FACULTY/HIGH SCHOOL/STATE CONSERVATORY/VOCATIONAL HIGH SCHOOL : ALTINOVA VOCATIONAL HIGH SCHOOL</t>
  </si>
  <si>
    <t xml:space="preserve">DEPARTMENT/PROGRAM  : DEPARTMENT OF MOTOR VEHICLES AND TRANSPORTATION TECHNOLOGIES/ 
UNDERWATER TECHNOLOGY PROGRAM
</t>
  </si>
  <si>
    <t>I. SEMESTER/FALL</t>
  </si>
  <si>
    <t>II. SEMESTER/SPRİNG</t>
  </si>
  <si>
    <t>Code</t>
  </si>
  <si>
    <t>Name of Lesson</t>
  </si>
  <si>
    <t>Weekly Hours</t>
  </si>
  <si>
    <t>Credit</t>
  </si>
  <si>
    <t>A</t>
  </si>
  <si>
    <t>Principles Of Atatürk And Turkish Revolution-2</t>
  </si>
  <si>
    <t>Turkish Language-1</t>
  </si>
  <si>
    <t>Diving Systems</t>
  </si>
  <si>
    <t>Scuba Diving</t>
  </si>
  <si>
    <t>Undewater Photography</t>
  </si>
  <si>
    <t>Basic Diving</t>
  </si>
  <si>
    <t>Oceanography</t>
  </si>
  <si>
    <t>Physics Of Diving</t>
  </si>
  <si>
    <t>Diving Health And Security</t>
  </si>
  <si>
    <t>International Maritime And Diving Law</t>
  </si>
  <si>
    <t>Underwater Explosives And Sneaky Objects</t>
  </si>
  <si>
    <t>Total Credit</t>
  </si>
  <si>
    <t>III. SEMESTER/FALL</t>
  </si>
  <si>
    <t>IV. SEMESTER/SPRİNG</t>
  </si>
  <si>
    <t>Mixture Gas Diving</t>
  </si>
  <si>
    <t>Commercial Diving</t>
  </si>
  <si>
    <t>Hyperbaric Systems And Treatment</t>
  </si>
  <si>
    <t>Advanced Diving Techniques</t>
  </si>
  <si>
    <t>Cutting And Welding Operations</t>
  </si>
  <si>
    <t>Marine Biology</t>
  </si>
  <si>
    <t>ELECTIVE COURSES:</t>
  </si>
  <si>
    <t>*1. Group</t>
  </si>
  <si>
    <t>ELECTIVE COURSES</t>
  </si>
  <si>
    <t>Non-Destructive Testing</t>
  </si>
  <si>
    <t>Inspection Of Underwater Constructions</t>
  </si>
  <si>
    <t>Cage Culture diving</t>
  </si>
  <si>
    <t>Underwater Archeology and tourism</t>
  </si>
  <si>
    <t>Marine Chemistry</t>
  </si>
  <si>
    <t>Cargo Loading</t>
  </si>
  <si>
    <t>Underwater Materials</t>
  </si>
  <si>
    <t>Material technology</t>
  </si>
  <si>
    <t>Seamanship</t>
  </si>
  <si>
    <t>Quality Assurance and Standards</t>
  </si>
  <si>
    <t>Marine Meteorology</t>
  </si>
  <si>
    <t>Computer Aided Ship Design</t>
  </si>
  <si>
    <t>Heat Treatment Technologies</t>
  </si>
  <si>
    <t>Entrepreneurship</t>
  </si>
  <si>
    <t>*15 ECTS elective courses will be taken in the  III.  and IV. semesters.</t>
  </si>
  <si>
    <t>**30 working days Industry-based instruction [IBI] (Internship) is required for graduation. (30 working days)</t>
  </si>
  <si>
    <t xml:space="preserve"> EĞİTİM ÖĞRETİM YILI DERS PLANI</t>
  </si>
  <si>
    <r>
      <t xml:space="preserve">FAKÜLTE/YÜKSEKOKUL/DEVLET KONSERVATUVARI/MESLEK YÜKSEKOKULU :  </t>
    </r>
    <r>
      <rPr>
        <b/>
        <sz val="10"/>
        <rFont val="Arial"/>
        <family val="2"/>
        <charset val="162"/>
      </rPr>
      <t>ALTINOVA MESLEK YÜKSEKOKULU</t>
    </r>
  </si>
  <si>
    <t>BÖLÜM/PROGRAM  : MAKİNE ve METAL TEKNOLOJİLERİ BÖLÜMÜ / KAYNAK TEKNOLOJİSİ PROGRAMI</t>
  </si>
  <si>
    <t>KYN102</t>
  </si>
  <si>
    <t>Gazaltı Kaynak Teknikleri</t>
  </si>
  <si>
    <t>KYN101</t>
  </si>
  <si>
    <t>Teknik Resim</t>
  </si>
  <si>
    <t>KYN104</t>
  </si>
  <si>
    <t>KYN103</t>
  </si>
  <si>
    <t>KYN106</t>
  </si>
  <si>
    <t>Bilgisayar Destekli Tasarım</t>
  </si>
  <si>
    <t>KYN105</t>
  </si>
  <si>
    <t>Kaynak Meslek Teknolojisi</t>
  </si>
  <si>
    <t>KYN108</t>
  </si>
  <si>
    <t>Makine Bilimi ve Elemanları</t>
  </si>
  <si>
    <t>KYN107</t>
  </si>
  <si>
    <t>Elektrik Ark Kaynak Tekniği</t>
  </si>
  <si>
    <t>KYN110</t>
  </si>
  <si>
    <t>Kaynak Metalurjisi</t>
  </si>
  <si>
    <t>İSG101</t>
  </si>
  <si>
    <t>KYN109</t>
  </si>
  <si>
    <t>Ölçme ve Kontrol Teknikleri</t>
  </si>
  <si>
    <t xml:space="preserve">Seçmeli Ders -1 </t>
  </si>
  <si>
    <t>Seçmeli Ders -2</t>
  </si>
  <si>
    <t>Seçmeli Ders -3</t>
  </si>
  <si>
    <t>Seçmeli Ders -4</t>
  </si>
  <si>
    <t>Seçmeli Ders -5</t>
  </si>
  <si>
    <t>Seçmeli Ders -6</t>
  </si>
  <si>
    <t>**KYN201</t>
  </si>
  <si>
    <t>**KYN203</t>
  </si>
  <si>
    <t>**KYN205</t>
  </si>
  <si>
    <t>Tamir Bakım Kaynakları</t>
  </si>
  <si>
    <t xml:space="preserve">Su Altı Arkeolojisi ve Turizmi </t>
  </si>
  <si>
    <t>**KYN209</t>
  </si>
  <si>
    <t xml:space="preserve">Plastik Şekil Verme </t>
  </si>
  <si>
    <t>**KYN211</t>
  </si>
  <si>
    <t>Korozyon</t>
  </si>
  <si>
    <t>**KYN213</t>
  </si>
  <si>
    <t>Kaynaklı İmalatta Tasarım ve Konstrüksiyon</t>
  </si>
  <si>
    <t>Açık Deniz Yapıları</t>
  </si>
  <si>
    <t>**GRM200</t>
  </si>
  <si>
    <t>**KYN217</t>
  </si>
  <si>
    <t>Paslanmaz Çelik ve Demir Dışı Metallerin Kaynağı</t>
  </si>
  <si>
    <t>**KYN219</t>
  </si>
  <si>
    <t>Meslek Resmi</t>
  </si>
  <si>
    <t>**KYN221</t>
  </si>
  <si>
    <t xml:space="preserve">Tozaltı Kaynak Tekniği </t>
  </si>
  <si>
    <t>FAKÜLTE/YÜKSEKOKUL/DEVLET KONSERVATUVARI/MESLEK YÜKSEKOKULU : ALTINOVA VOCATIONAL SCHOOL</t>
  </si>
  <si>
    <t>BÖLÜM/PROGRAM  : MACHINERY AND METAL TECHNOLOGY / WELDING TECHNOLOGY</t>
  </si>
  <si>
    <t>Gas Metal Arc Welding Techniques</t>
  </si>
  <si>
    <t>Technical Drawing</t>
  </si>
  <si>
    <t>Materials Inspection Methods</t>
  </si>
  <si>
    <t>Computer Aided Design (CAD)</t>
  </si>
  <si>
    <t xml:space="preserve">Mechanical Science and Elements </t>
  </si>
  <si>
    <t>Electric Arc Welding Techniques</t>
  </si>
  <si>
    <t>Welding Metallurgy</t>
  </si>
  <si>
    <t>Vocational Internship (Compulsory / 30 work days)</t>
  </si>
  <si>
    <t>Measurement and Control Techniques</t>
  </si>
  <si>
    <t>Elective Courses -1</t>
  </si>
  <si>
    <t>Elective Courses -2</t>
  </si>
  <si>
    <t>Elective Courses -3</t>
  </si>
  <si>
    <t>Elective Courses -4</t>
  </si>
  <si>
    <t>Elective Courses -5</t>
  </si>
  <si>
    <t>Elective Courses -6</t>
  </si>
  <si>
    <t>ELECTIVE LESSONS :</t>
  </si>
  <si>
    <t>Project Application</t>
  </si>
  <si>
    <t>Repair and Maintenance Welding</t>
  </si>
  <si>
    <t>Industrial Pipe Fitting and Welding</t>
  </si>
  <si>
    <t>Underwater Archeology and Tourism</t>
  </si>
  <si>
    <t xml:space="preserve">Plastic Forming Methods </t>
  </si>
  <si>
    <t>Corrosion</t>
  </si>
  <si>
    <t>Design and Construction in Welded Manufacturing</t>
  </si>
  <si>
    <t>Welding of Stainless Steel and Non-Ferrous Metal</t>
  </si>
  <si>
    <t>Mechanics and Welding Drawing</t>
  </si>
  <si>
    <t>Submerged Arc Welding</t>
  </si>
  <si>
    <t>Submerged Arc Welding Techniques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</si>
</sst>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"/>
      <charset val="16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  <charset val="162"/>
    </font>
    <font>
      <sz val="9"/>
      <name val="Arial"/>
      <family val="2"/>
    </font>
    <font>
      <b/>
      <sz val="9"/>
      <name val="Arial"/>
      <family val="2"/>
      <charset val="162"/>
    </font>
    <font>
      <sz val="10"/>
      <name val="Arial Tur"/>
      <charset val="162"/>
    </font>
    <font>
      <b/>
      <sz val="7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2"/>
    </font>
    <font>
      <sz val="10"/>
      <name val="Arial"/>
      <family val="2"/>
    </font>
    <font>
      <b/>
      <sz val="9"/>
      <color theme="0"/>
      <name val="Arial"/>
      <family val="2"/>
      <charset val="162"/>
    </font>
    <font>
      <sz val="10"/>
      <color theme="0"/>
      <name val="Arial"/>
      <family val="2"/>
      <charset val="162"/>
    </font>
    <font>
      <sz val="9"/>
      <color theme="0"/>
      <name val="Arial"/>
      <family val="2"/>
      <charset val="162"/>
    </font>
    <font>
      <sz val="9"/>
      <name val="Arial Tur"/>
      <family val="2"/>
      <charset val="162"/>
    </font>
    <font>
      <sz val="9"/>
      <color indexed="8"/>
      <name val="Arial"/>
      <family val="2"/>
      <charset val="162"/>
    </font>
    <font>
      <sz val="10"/>
      <name val="Arial"/>
      <family val="2"/>
      <charset val="162"/>
    </font>
    <font>
      <sz val="10"/>
      <name val="Arial Tur"/>
    </font>
    <font>
      <sz val="9"/>
      <name val="Arial"/>
      <charset val="162"/>
    </font>
    <font>
      <sz val="8"/>
      <name val="Arial"/>
      <charset val="162"/>
    </font>
    <font>
      <b/>
      <sz val="9"/>
      <color indexed="9"/>
      <name val="Arial"/>
      <family val="2"/>
      <charset val="162"/>
    </font>
    <font>
      <sz val="10"/>
      <color indexed="9"/>
      <name val="Arial"/>
      <family val="2"/>
      <charset val="162"/>
    </font>
    <font>
      <sz val="9"/>
      <color indexed="9"/>
      <name val="Arial"/>
      <family val="2"/>
      <charset val="162"/>
    </font>
    <font>
      <b/>
      <sz val="10"/>
      <name val="Arial"/>
      <family val="2"/>
      <charset val="162"/>
    </font>
    <font>
      <i/>
      <sz val="8"/>
      <name val="Arial"/>
      <family val="2"/>
      <charset val="162"/>
    </font>
    <font>
      <b/>
      <sz val="8"/>
      <name val="Arial"/>
      <family val="2"/>
    </font>
    <font>
      <sz val="8"/>
      <name val="Arial"/>
      <family val="2"/>
      <charset val="162"/>
    </font>
    <font>
      <sz val="8"/>
      <name val="Arial Tur"/>
      <family val="2"/>
      <charset val="162"/>
    </font>
    <font>
      <sz val="10"/>
      <name val="Arial Tur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0" fillId="0" borderId="0"/>
    <xf numFmtId="0" fontId="16" fillId="0" borderId="0"/>
    <xf numFmtId="0" fontId="10" fillId="0" borderId="0"/>
    <xf numFmtId="0" fontId="17" fillId="0" borderId="0"/>
  </cellStyleXfs>
  <cellXfs count="3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7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" xfId="0" applyFont="1" applyBorder="1"/>
    <xf numFmtId="0" fontId="5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11" fillId="2" borderId="8" xfId="0" applyFont="1" applyFill="1" applyBorder="1"/>
    <xf numFmtId="0" fontId="12" fillId="2" borderId="8" xfId="0" applyFont="1" applyFill="1" applyBorder="1"/>
    <xf numFmtId="0" fontId="12" fillId="2" borderId="13" xfId="0" applyFont="1" applyFill="1" applyBorder="1"/>
    <xf numFmtId="0" fontId="13" fillId="2" borderId="8" xfId="0" applyFont="1" applyFill="1" applyBorder="1"/>
    <xf numFmtId="0" fontId="13" fillId="2" borderId="13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0" fillId="0" borderId="27" xfId="0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14" fillId="0" borderId="8" xfId="1" applyFont="1" applyFill="1" applyBorder="1" applyAlignment="1"/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6" xfId="1" applyFont="1" applyFill="1" applyBorder="1" applyAlignment="1"/>
    <xf numFmtId="0" fontId="14" fillId="0" borderId="8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/>
    <xf numFmtId="0" fontId="3" fillId="0" borderId="7" xfId="0" applyFont="1" applyBorder="1" applyAlignment="1">
      <alignment shrinkToFit="1"/>
    </xf>
    <xf numFmtId="164" fontId="3" fillId="0" borderId="8" xfId="0" applyNumberFormat="1" applyFont="1" applyBorder="1" applyAlignment="1">
      <alignment horizontal="center"/>
    </xf>
    <xf numFmtId="0" fontId="13" fillId="2" borderId="15" xfId="0" applyFont="1" applyFill="1" applyBorder="1"/>
    <xf numFmtId="0" fontId="2" fillId="0" borderId="30" xfId="0" applyFont="1" applyBorder="1" applyAlignment="1">
      <alignment horizontal="left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/>
    </xf>
    <xf numFmtId="0" fontId="3" fillId="0" borderId="17" xfId="1" applyNumberFormat="1" applyFont="1" applyFill="1" applyBorder="1" applyAlignment="1">
      <alignment horizontal="center"/>
    </xf>
    <xf numFmtId="0" fontId="3" fillId="0" borderId="16" xfId="1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7" fillId="0" borderId="15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3" fillId="0" borderId="8" xfId="0" applyFont="1" applyBorder="1" applyAlignment="1"/>
    <xf numFmtId="0" fontId="18" fillId="0" borderId="8" xfId="0" applyFont="1" applyBorder="1" applyAlignment="1">
      <alignment vertical="top" wrapText="1"/>
    </xf>
    <xf numFmtId="0" fontId="18" fillId="0" borderId="8" xfId="0" applyFont="1" applyBorder="1"/>
    <xf numFmtId="0" fontId="3" fillId="0" borderId="0" xfId="0" applyFont="1"/>
    <xf numFmtId="0" fontId="7" fillId="0" borderId="15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right"/>
    </xf>
    <xf numFmtId="0" fontId="8" fillId="0" borderId="28" xfId="0" applyFont="1" applyBorder="1" applyAlignment="1">
      <alignment horizontal="center" vertical="justify"/>
    </xf>
    <xf numFmtId="0" fontId="8" fillId="0" borderId="29" xfId="0" applyFont="1" applyBorder="1" applyAlignment="1">
      <alignment horizontal="center" vertical="justify"/>
    </xf>
    <xf numFmtId="0" fontId="8" fillId="0" borderId="30" xfId="0" applyFont="1" applyBorder="1" applyAlignment="1">
      <alignment horizontal="center" vertical="justify"/>
    </xf>
    <xf numFmtId="0" fontId="9" fillId="0" borderId="2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4" fillId="0" borderId="24" xfId="2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30" xfId="2" applyFont="1" applyBorder="1" applyAlignment="1">
      <alignment horizontal="center"/>
    </xf>
    <xf numFmtId="0" fontId="4" fillId="0" borderId="27" xfId="2" applyFont="1" applyBorder="1" applyAlignment="1">
      <alignment horizontal="center"/>
    </xf>
    <xf numFmtId="0" fontId="4" fillId="0" borderId="32" xfId="2" applyFont="1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37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8" xfId="0" applyFont="1" applyBorder="1"/>
    <xf numFmtId="0" fontId="15" fillId="0" borderId="6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37" xfId="0" applyFont="1" applyBorder="1"/>
    <xf numFmtId="0" fontId="3" fillId="0" borderId="39" xfId="0" applyFont="1" applyBorder="1"/>
    <xf numFmtId="0" fontId="15" fillId="0" borderId="1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7" xfId="0" applyFont="1" applyBorder="1"/>
    <xf numFmtId="0" fontId="15" fillId="0" borderId="6" xfId="0" applyFont="1" applyBorder="1"/>
    <xf numFmtId="0" fontId="15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20" fillId="3" borderId="8" xfId="0" applyFont="1" applyFill="1" applyBorder="1"/>
    <xf numFmtId="0" fontId="21" fillId="3" borderId="8" xfId="0" applyFont="1" applyFill="1" applyBorder="1"/>
    <xf numFmtId="0" fontId="21" fillId="3" borderId="13" xfId="0" applyFont="1" applyFill="1" applyBorder="1"/>
    <xf numFmtId="0" fontId="22" fillId="3" borderId="8" xfId="0" applyFont="1" applyFill="1" applyBorder="1"/>
    <xf numFmtId="0" fontId="22" fillId="3" borderId="15" xfId="0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/>
    </xf>
    <xf numFmtId="0" fontId="15" fillId="0" borderId="4" xfId="0" applyFont="1" applyBorder="1"/>
    <xf numFmtId="0" fontId="15" fillId="0" borderId="4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3" fillId="0" borderId="38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38" xfId="0" applyFont="1" applyBorder="1" applyAlignment="1">
      <alignment shrinkToFit="1"/>
    </xf>
    <xf numFmtId="0" fontId="3" fillId="0" borderId="7" xfId="1" applyFont="1" applyFill="1" applyBorder="1" applyAlignment="1">
      <alignment horizontal="left" wrapText="1"/>
    </xf>
    <xf numFmtId="0" fontId="3" fillId="0" borderId="8" xfId="1" applyFont="1" applyFill="1" applyBorder="1" applyAlignment="1"/>
    <xf numFmtId="0" fontId="18" fillId="0" borderId="6" xfId="0" applyFont="1" applyBorder="1"/>
    <xf numFmtId="0" fontId="18" fillId="0" borderId="4" xfId="0" applyFont="1" applyBorder="1"/>
    <xf numFmtId="0" fontId="18" fillId="0" borderId="39" xfId="0" applyFont="1" applyBorder="1"/>
    <xf numFmtId="0" fontId="3" fillId="0" borderId="42" xfId="0" applyFont="1" applyBorder="1" applyAlignment="1">
      <alignment horizontal="center"/>
    </xf>
    <xf numFmtId="0" fontId="10" fillId="0" borderId="0" xfId="4"/>
    <xf numFmtId="0" fontId="1" fillId="0" borderId="27" xfId="4" applyFont="1" applyBorder="1" applyAlignment="1">
      <alignment horizontal="right"/>
    </xf>
    <xf numFmtId="0" fontId="8" fillId="0" borderId="28" xfId="4" applyFont="1" applyBorder="1" applyAlignment="1">
      <alignment horizontal="center" vertical="justify"/>
    </xf>
    <xf numFmtId="0" fontId="9" fillId="0" borderId="21" xfId="4" applyFont="1" applyBorder="1" applyAlignment="1">
      <alignment horizontal="center" vertical="center"/>
    </xf>
    <xf numFmtId="0" fontId="9" fillId="0" borderId="33" xfId="4" applyFont="1" applyBorder="1" applyAlignment="1">
      <alignment horizontal="center" vertical="center"/>
    </xf>
    <xf numFmtId="0" fontId="8" fillId="0" borderId="29" xfId="4" applyFont="1" applyBorder="1" applyAlignment="1">
      <alignment horizontal="center" vertical="justify"/>
    </xf>
    <xf numFmtId="0" fontId="9" fillId="0" borderId="0" xfId="4" applyFont="1" applyBorder="1" applyAlignment="1">
      <alignment horizontal="center" vertical="center"/>
    </xf>
    <xf numFmtId="0" fontId="9" fillId="0" borderId="31" xfId="4" applyFont="1" applyBorder="1" applyAlignment="1">
      <alignment horizontal="center" vertical="center"/>
    </xf>
    <xf numFmtId="0" fontId="8" fillId="0" borderId="30" xfId="4" applyFont="1" applyBorder="1" applyAlignment="1">
      <alignment horizontal="center" vertical="justify"/>
    </xf>
    <xf numFmtId="0" fontId="9" fillId="0" borderId="27" xfId="4" applyFont="1" applyBorder="1" applyAlignment="1">
      <alignment horizontal="center" vertical="center"/>
    </xf>
    <xf numFmtId="0" fontId="9" fillId="0" borderId="32" xfId="4" applyFont="1" applyBorder="1" applyAlignment="1">
      <alignment horizontal="center" vertical="center"/>
    </xf>
    <xf numFmtId="0" fontId="2" fillId="0" borderId="10" xfId="4" applyFont="1" applyBorder="1" applyAlignment="1">
      <alignment horizontal="left" vertical="center" wrapText="1"/>
    </xf>
    <xf numFmtId="0" fontId="2" fillId="0" borderId="11" xfId="4" applyFont="1" applyBorder="1" applyAlignment="1">
      <alignment horizontal="left" vertical="center" wrapText="1"/>
    </xf>
    <xf numFmtId="0" fontId="2" fillId="0" borderId="1" xfId="4" applyFont="1" applyBorder="1" applyAlignment="1">
      <alignment horizontal="left" vertical="center" wrapText="1"/>
    </xf>
    <xf numFmtId="0" fontId="2" fillId="0" borderId="10" xfId="4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Border="1" applyAlignment="1">
      <alignment vertical="center" wrapText="1"/>
    </xf>
    <xf numFmtId="0" fontId="2" fillId="0" borderId="20" xfId="4" applyFont="1" applyBorder="1" applyAlignment="1">
      <alignment horizontal="center" vertical="center" wrapText="1"/>
    </xf>
    <xf numFmtId="0" fontId="2" fillId="0" borderId="18" xfId="4" applyFont="1" applyBorder="1" applyAlignment="1">
      <alignment horizontal="center" vertical="center" wrapText="1"/>
    </xf>
    <xf numFmtId="0" fontId="2" fillId="0" borderId="26" xfId="4" applyFont="1" applyBorder="1" applyAlignment="1">
      <alignment horizontal="center" vertical="center" wrapText="1"/>
    </xf>
    <xf numFmtId="0" fontId="2" fillId="0" borderId="19" xfId="4" applyFont="1" applyBorder="1" applyAlignment="1">
      <alignment horizontal="center" vertical="center" wrapText="1"/>
    </xf>
    <xf numFmtId="0" fontId="2" fillId="0" borderId="22" xfId="4" applyFont="1" applyBorder="1" applyAlignment="1">
      <alignment horizontal="center" vertical="center" wrapText="1"/>
    </xf>
    <xf numFmtId="0" fontId="2" fillId="0" borderId="23" xfId="4" applyFont="1" applyBorder="1" applyAlignment="1">
      <alignment horizontal="center" vertical="center" wrapText="1"/>
    </xf>
    <xf numFmtId="0" fontId="2" fillId="0" borderId="14" xfId="4" applyFont="1" applyBorder="1" applyAlignment="1">
      <alignment horizontal="center" vertical="center" wrapText="1"/>
    </xf>
    <xf numFmtId="0" fontId="2" fillId="0" borderId="15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1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37" xfId="4" applyFont="1" applyBorder="1" applyAlignment="1">
      <alignment horizontal="left" vertical="center" shrinkToFit="1"/>
    </xf>
    <xf numFmtId="0" fontId="3" fillId="0" borderId="4" xfId="4" applyFont="1" applyBorder="1" applyAlignment="1">
      <alignment horizontal="left" vertical="center"/>
    </xf>
    <xf numFmtId="0" fontId="3" fillId="0" borderId="4" xfId="4" applyFont="1" applyBorder="1" applyAlignment="1">
      <alignment horizontal="center" vertical="center"/>
    </xf>
    <xf numFmtId="164" fontId="3" fillId="0" borderId="4" xfId="4" applyNumberFormat="1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37" xfId="4" applyFont="1" applyBorder="1" applyAlignment="1">
      <alignment horizontal="left" vertical="center"/>
    </xf>
    <xf numFmtId="0" fontId="3" fillId="0" borderId="16" xfId="4" applyFont="1" applyBorder="1" applyAlignment="1">
      <alignment horizontal="center" vertical="center"/>
    </xf>
    <xf numFmtId="0" fontId="3" fillId="0" borderId="7" xfId="4" applyFont="1" applyBorder="1" applyAlignment="1">
      <alignment horizontal="left" vertical="center" shrinkToFit="1"/>
    </xf>
    <xf numFmtId="0" fontId="3" fillId="0" borderId="8" xfId="4" applyFont="1" applyBorder="1" applyAlignment="1">
      <alignment horizontal="left" vertical="center"/>
    </xf>
    <xf numFmtId="0" fontId="3" fillId="0" borderId="8" xfId="4" applyFont="1" applyBorder="1" applyAlignment="1">
      <alignment horizontal="center" vertical="center"/>
    </xf>
    <xf numFmtId="164" fontId="3" fillId="0" borderId="8" xfId="4" applyNumberFormat="1" applyFont="1" applyBorder="1" applyAlignment="1">
      <alignment horizontal="center" vertical="center"/>
    </xf>
    <xf numFmtId="0" fontId="3" fillId="0" borderId="41" xfId="4" applyFont="1" applyBorder="1" applyAlignment="1">
      <alignment horizontal="center" vertical="center"/>
    </xf>
    <xf numFmtId="0" fontId="3" fillId="0" borderId="7" xfId="4" applyFont="1" applyBorder="1" applyAlignment="1">
      <alignment horizontal="left" vertical="center"/>
    </xf>
    <xf numFmtId="0" fontId="3" fillId="0" borderId="13" xfId="4" applyFont="1" applyBorder="1" applyAlignment="1">
      <alignment horizontal="center" vertical="center"/>
    </xf>
    <xf numFmtId="0" fontId="3" fillId="0" borderId="38" xfId="4" applyFont="1" applyBorder="1" applyAlignment="1">
      <alignment horizontal="left" vertical="center"/>
    </xf>
    <xf numFmtId="0" fontId="3" fillId="0" borderId="6" xfId="4" applyFont="1" applyBorder="1" applyAlignment="1">
      <alignment horizontal="left" vertical="center"/>
    </xf>
    <xf numFmtId="0" fontId="3" fillId="0" borderId="6" xfId="4" applyFont="1" applyBorder="1" applyAlignment="1">
      <alignment horizontal="center" vertical="center"/>
    </xf>
    <xf numFmtId="164" fontId="3" fillId="0" borderId="6" xfId="4" applyNumberFormat="1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5" fillId="0" borderId="7" xfId="4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4" applyFont="1" applyBorder="1" applyAlignment="1">
      <alignment horizontal="center" vertical="center"/>
    </xf>
    <xf numFmtId="164" fontId="5" fillId="0" borderId="8" xfId="4" applyNumberFormat="1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3" fillId="0" borderId="38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 wrapText="1"/>
    </xf>
    <xf numFmtId="0" fontId="2" fillId="0" borderId="25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43" xfId="4" applyFont="1" applyFill="1" applyBorder="1" applyAlignment="1">
      <alignment horizontal="center" vertical="center" wrapText="1"/>
    </xf>
    <xf numFmtId="0" fontId="5" fillId="0" borderId="3" xfId="4" applyFont="1" applyBorder="1" applyAlignment="1">
      <alignment horizontal="center"/>
    </xf>
    <xf numFmtId="0" fontId="5" fillId="0" borderId="9" xfId="4" applyFont="1" applyBorder="1" applyAlignment="1">
      <alignment horizontal="center"/>
    </xf>
    <xf numFmtId="0" fontId="4" fillId="0" borderId="10" xfId="4" applyFont="1" applyBorder="1"/>
    <xf numFmtId="0" fontId="4" fillId="0" borderId="11" xfId="4" applyFont="1" applyBorder="1"/>
    <xf numFmtId="0" fontId="4" fillId="0" borderId="1" xfId="4" applyFont="1" applyBorder="1"/>
    <xf numFmtId="0" fontId="3" fillId="0" borderId="4" xfId="4" applyFont="1" applyBorder="1"/>
    <xf numFmtId="0" fontId="3" fillId="0" borderId="4" xfId="4" applyFont="1" applyBorder="1" applyAlignment="1">
      <alignment horizontal="center"/>
    </xf>
    <xf numFmtId="0" fontId="3" fillId="0" borderId="37" xfId="4" applyFont="1" applyBorder="1" applyAlignment="1">
      <alignment horizontal="left"/>
    </xf>
    <xf numFmtId="0" fontId="3" fillId="0" borderId="16" xfId="4" applyFont="1" applyBorder="1" applyAlignment="1">
      <alignment horizontal="center"/>
    </xf>
    <xf numFmtId="0" fontId="3" fillId="0" borderId="8" xfId="4" applyFont="1" applyBorder="1"/>
    <xf numFmtId="0" fontId="3" fillId="0" borderId="8" xfId="4" applyFont="1" applyBorder="1" applyAlignment="1">
      <alignment horizontal="center"/>
    </xf>
    <xf numFmtId="0" fontId="3" fillId="0" borderId="7" xfId="4" applyFont="1" applyBorder="1" applyAlignment="1">
      <alignment horizontal="left"/>
    </xf>
    <xf numFmtId="0" fontId="3" fillId="0" borderId="13" xfId="4" applyFont="1" applyBorder="1" applyAlignment="1">
      <alignment horizontal="center"/>
    </xf>
    <xf numFmtId="0" fontId="3" fillId="0" borderId="41" xfId="4" applyFont="1" applyBorder="1" applyAlignment="1">
      <alignment horizontal="center"/>
    </xf>
    <xf numFmtId="0" fontId="10" fillId="0" borderId="7" xfId="4" applyFont="1" applyFill="1" applyBorder="1"/>
    <xf numFmtId="0" fontId="4" fillId="0" borderId="7" xfId="4" applyFont="1" applyFill="1" applyBorder="1"/>
    <xf numFmtId="0" fontId="4" fillId="0" borderId="14" xfId="4" applyFont="1" applyFill="1" applyBorder="1"/>
    <xf numFmtId="0" fontId="3" fillId="0" borderId="7" xfId="4" applyFont="1" applyBorder="1" applyAlignment="1">
      <alignment horizontal="center" vertical="center"/>
    </xf>
    <xf numFmtId="0" fontId="3" fillId="0" borderId="5" xfId="4" applyFont="1" applyBorder="1" applyAlignment="1">
      <alignment horizontal="center"/>
    </xf>
    <xf numFmtId="0" fontId="3" fillId="0" borderId="7" xfId="4" applyFont="1" applyBorder="1"/>
    <xf numFmtId="0" fontId="2" fillId="0" borderId="44" xfId="4" applyFont="1" applyBorder="1" applyAlignment="1">
      <alignment horizontal="left" vertical="center" wrapText="1"/>
    </xf>
    <xf numFmtId="0" fontId="10" fillId="0" borderId="3" xfId="4" applyBorder="1" applyAlignment="1">
      <alignment horizontal="left" vertical="center" wrapText="1"/>
    </xf>
    <xf numFmtId="0" fontId="5" fillId="0" borderId="12" xfId="4" applyFont="1" applyBorder="1" applyAlignment="1">
      <alignment horizontal="center" vertical="center" wrapText="1"/>
    </xf>
    <xf numFmtId="0" fontId="2" fillId="0" borderId="24" xfId="4" applyFont="1" applyBorder="1" applyAlignment="1">
      <alignment horizontal="left" vertical="center" wrapText="1"/>
    </xf>
    <xf numFmtId="0" fontId="10" fillId="0" borderId="25" xfId="4" applyBorder="1" applyAlignment="1">
      <alignment horizontal="left" vertical="center" wrapText="1"/>
    </xf>
    <xf numFmtId="0" fontId="4" fillId="0" borderId="10" xfId="4" applyFont="1" applyBorder="1" applyAlignment="1">
      <alignment horizontal="center" vertical="center" wrapText="1"/>
    </xf>
    <xf numFmtId="0" fontId="4" fillId="0" borderId="11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24" fillId="0" borderId="21" xfId="4" applyFont="1" applyBorder="1" applyAlignment="1">
      <alignment horizontal="right"/>
    </xf>
    <xf numFmtId="0" fontId="10" fillId="0" borderId="21" xfId="4" applyBorder="1" applyAlignment="1">
      <alignment horizontal="right"/>
    </xf>
    <xf numFmtId="0" fontId="5" fillId="0" borderId="37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/>
    </xf>
    <xf numFmtId="0" fontId="2" fillId="0" borderId="45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 vertical="center" wrapText="1"/>
    </xf>
    <xf numFmtId="0" fontId="7" fillId="0" borderId="37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41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3" fillId="0" borderId="37" xfId="4" applyFont="1" applyFill="1" applyBorder="1" applyAlignment="1">
      <alignment horizontal="left"/>
    </xf>
    <xf numFmtId="0" fontId="3" fillId="0" borderId="46" xfId="4" applyFont="1" applyFill="1" applyBorder="1"/>
    <xf numFmtId="0" fontId="3" fillId="0" borderId="46" xfId="4" applyFont="1" applyFill="1" applyBorder="1" applyAlignment="1">
      <alignment horizontal="center"/>
    </xf>
    <xf numFmtId="0" fontId="3" fillId="0" borderId="47" xfId="4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 vertical="center"/>
    </xf>
    <xf numFmtId="0" fontId="3" fillId="0" borderId="7" xfId="4" applyFont="1" applyBorder="1" applyAlignment="1">
      <alignment horizontal="left" shrinkToFit="1"/>
    </xf>
    <xf numFmtId="164" fontId="3" fillId="0" borderId="8" xfId="4" applyNumberFormat="1" applyFont="1" applyBorder="1" applyAlignment="1">
      <alignment horizontal="center"/>
    </xf>
    <xf numFmtId="0" fontId="10" fillId="0" borderId="0" xfId="4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center" vertical="center"/>
    </xf>
    <xf numFmtId="0" fontId="5" fillId="0" borderId="8" xfId="0" applyFont="1" applyBorder="1"/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8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12" fillId="2" borderId="8" xfId="4" applyFont="1" applyFill="1" applyBorder="1"/>
    <xf numFmtId="0" fontId="12" fillId="2" borderId="13" xfId="4" applyFont="1" applyFill="1" applyBorder="1"/>
    <xf numFmtId="0" fontId="13" fillId="2" borderId="8" xfId="4" applyFont="1" applyFill="1" applyBorder="1" applyAlignment="1">
      <alignment horizontal="center" vertical="center"/>
    </xf>
    <xf numFmtId="0" fontId="13" fillId="2" borderId="13" xfId="4" applyFont="1" applyFill="1" applyBorder="1" applyAlignment="1">
      <alignment horizontal="center"/>
    </xf>
    <xf numFmtId="0" fontId="13" fillId="2" borderId="12" xfId="4" applyFont="1" applyFill="1" applyBorder="1" applyAlignment="1">
      <alignment horizontal="center"/>
    </xf>
    <xf numFmtId="0" fontId="2" fillId="0" borderId="4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right"/>
    </xf>
    <xf numFmtId="0" fontId="0" fillId="0" borderId="21" xfId="0" applyBorder="1" applyAlignment="1">
      <alignment horizontal="right"/>
    </xf>
    <xf numFmtId="0" fontId="7" fillId="0" borderId="44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4" fillId="0" borderId="38" xfId="0" applyFont="1" applyFill="1" applyBorder="1"/>
    <xf numFmtId="0" fontId="3" fillId="0" borderId="6" xfId="0" applyFont="1" applyBorder="1" applyAlignment="1">
      <alignment vertical="center"/>
    </xf>
    <xf numFmtId="0" fontId="4" fillId="0" borderId="48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26" fillId="0" borderId="7" xfId="1" applyFont="1" applyFill="1" applyBorder="1" applyAlignment="1">
      <alignment horizontal="left" wrapText="1"/>
    </xf>
    <xf numFmtId="0" fontId="27" fillId="0" borderId="8" xfId="1" applyFont="1" applyFill="1" applyBorder="1" applyAlignment="1">
      <alignment horizontal="center" vertical="center"/>
    </xf>
    <xf numFmtId="0" fontId="27" fillId="0" borderId="13" xfId="1" applyFont="1" applyFill="1" applyBorder="1" applyAlignment="1">
      <alignment horizontal="center" vertical="center"/>
    </xf>
    <xf numFmtId="0" fontId="28" fillId="0" borderId="8" xfId="1" applyFont="1" applyFill="1" applyBorder="1" applyAlignment="1"/>
  </cellXfs>
  <cellStyles count="6">
    <cellStyle name="Normal" xfId="0" builtinId="0"/>
    <cellStyle name="Normal 2" xfId="1"/>
    <cellStyle name="Normal 2 2" xfId="5"/>
    <cellStyle name="Normal 2 2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38100</xdr:rowOff>
    </xdr:from>
    <xdr:to>
      <xdr:col>2</xdr:col>
      <xdr:colOff>514350</xdr:colOff>
      <xdr:row>6</xdr:row>
      <xdr:rowOff>733425</xdr:rowOff>
    </xdr:to>
    <xdr:pic>
      <xdr:nvPicPr>
        <xdr:cNvPr id="3249" name="Picture 7" descr="logo 2 (4)">
          <a:extLst>
            <a:ext uri="{FF2B5EF4-FFF2-40B4-BE49-F238E27FC236}">
              <a16:creationId xmlns:a16="http://schemas.microsoft.com/office/drawing/2014/main" xmlns="" id="{00000000-0008-0000-0000-0000B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71475"/>
          <a:ext cx="10763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38100</xdr:rowOff>
    </xdr:from>
    <xdr:to>
      <xdr:col>2</xdr:col>
      <xdr:colOff>514350</xdr:colOff>
      <xdr:row>6</xdr:row>
      <xdr:rowOff>733425</xdr:rowOff>
    </xdr:to>
    <xdr:pic>
      <xdr:nvPicPr>
        <xdr:cNvPr id="2" name="Picture 7" descr="logo 2 (4)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71475"/>
          <a:ext cx="10763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2</xdr:row>
      <xdr:rowOff>38100</xdr:rowOff>
    </xdr:from>
    <xdr:to>
      <xdr:col>2</xdr:col>
      <xdr:colOff>525780</xdr:colOff>
      <xdr:row>6</xdr:row>
      <xdr:rowOff>731520</xdr:rowOff>
    </xdr:to>
    <xdr:pic>
      <xdr:nvPicPr>
        <xdr:cNvPr id="2" name="Picture 7" descr="logo 2 (4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373380"/>
          <a:ext cx="109728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2</xdr:row>
      <xdr:rowOff>38100</xdr:rowOff>
    </xdr:from>
    <xdr:to>
      <xdr:col>2</xdr:col>
      <xdr:colOff>525780</xdr:colOff>
      <xdr:row>6</xdr:row>
      <xdr:rowOff>731520</xdr:rowOff>
    </xdr:to>
    <xdr:pic>
      <xdr:nvPicPr>
        <xdr:cNvPr id="2" name="Picture 7" descr="logo 2 (4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373380"/>
          <a:ext cx="109728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289560</xdr:colOff>
      <xdr:row>1</xdr:row>
      <xdr:rowOff>137160</xdr:rowOff>
    </xdr:from>
    <xdr:to>
      <xdr:col>2</xdr:col>
      <xdr:colOff>541020</xdr:colOff>
      <xdr:row>6</xdr:row>
      <xdr:rowOff>373380</xdr:rowOff>
    </xdr:to>
    <xdr:pic>
      <xdr:nvPicPr>
        <xdr:cNvPr id="2" name="Picture 7" descr="logo 2 (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312420"/>
          <a:ext cx="9144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</xdr:colOff>
      <xdr:row>1</xdr:row>
      <xdr:rowOff>106680</xdr:rowOff>
    </xdr:from>
    <xdr:to>
      <xdr:col>2</xdr:col>
      <xdr:colOff>434340</xdr:colOff>
      <xdr:row>6</xdr:row>
      <xdr:rowOff>342900</xdr:rowOff>
    </xdr:to>
    <xdr:pic>
      <xdr:nvPicPr>
        <xdr:cNvPr id="2" name="Picture 7" descr="logo 2 (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281940"/>
          <a:ext cx="9144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7"/>
  <sheetViews>
    <sheetView view="pageBreakPreview" topLeftCell="A19" zoomScaleNormal="100" zoomScaleSheetLayoutView="100" workbookViewId="0">
      <selection activeCell="C47" sqref="C47"/>
    </sheetView>
  </sheetViews>
  <sheetFormatPr defaultRowHeight="13.2" x14ac:dyDescent="0.25"/>
  <cols>
    <col min="1" max="1" width="1.6640625" customWidth="1"/>
    <col min="2" max="2" width="9.6640625" customWidth="1"/>
    <col min="3" max="3" width="46.6640625" customWidth="1"/>
    <col min="4" max="5" width="4.6640625" customWidth="1"/>
    <col min="6" max="6" width="7" bestFit="1" customWidth="1"/>
    <col min="7" max="7" width="8.6640625" customWidth="1"/>
    <col min="8" max="8" width="8.6640625" bestFit="1" customWidth="1"/>
    <col min="9" max="9" width="46.6640625" customWidth="1"/>
    <col min="10" max="11" width="4.6640625" customWidth="1"/>
    <col min="12" max="12" width="7" bestFit="1" customWidth="1"/>
    <col min="13" max="13" width="8.6640625" customWidth="1"/>
    <col min="14" max="14" width="1.6640625" customWidth="1"/>
  </cols>
  <sheetData>
    <row r="1" spans="2:14" ht="13.8" thickBot="1" x14ac:dyDescent="0.3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2:14" ht="12.75" customHeight="1" x14ac:dyDescent="0.25">
      <c r="B2" s="66" t="s">
        <v>0</v>
      </c>
      <c r="C2" s="69" t="s">
        <v>1</v>
      </c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2:14" ht="12.75" customHeight="1" x14ac:dyDescent="0.25">
      <c r="B3" s="67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2:14" ht="12.75" customHeight="1" x14ac:dyDescent="0.25">
      <c r="B4" s="67"/>
      <c r="C4" s="71" t="s">
        <v>47</v>
      </c>
      <c r="D4" s="71"/>
      <c r="E4" s="71"/>
      <c r="F4" s="71"/>
      <c r="G4" s="71"/>
      <c r="H4" s="71"/>
      <c r="I4" s="71"/>
      <c r="J4" s="71"/>
      <c r="K4" s="71"/>
      <c r="L4" s="71"/>
      <c r="M4" s="72"/>
      <c r="N4" s="28"/>
    </row>
    <row r="5" spans="2:14" ht="12.75" customHeight="1" x14ac:dyDescent="0.25">
      <c r="B5" s="67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  <c r="N5" s="28"/>
    </row>
    <row r="6" spans="2:14" ht="12.75" customHeight="1" x14ac:dyDescent="0.25">
      <c r="B6" s="67"/>
      <c r="C6" s="71"/>
      <c r="D6" s="71"/>
      <c r="E6" s="71"/>
      <c r="F6" s="71"/>
      <c r="G6" s="71"/>
      <c r="H6" s="71"/>
      <c r="I6" s="71"/>
      <c r="J6" s="71"/>
      <c r="K6" s="71"/>
      <c r="L6" s="71"/>
      <c r="M6" s="72"/>
      <c r="N6" s="28"/>
    </row>
    <row r="7" spans="2:14" ht="68.25" customHeight="1" thickBot="1" x14ac:dyDescent="0.3">
      <c r="B7" s="68"/>
      <c r="C7" s="87"/>
      <c r="D7" s="87"/>
      <c r="E7" s="87"/>
      <c r="F7" s="87"/>
      <c r="G7" s="87"/>
      <c r="H7" s="87"/>
      <c r="I7" s="87"/>
      <c r="J7" s="87"/>
      <c r="K7" s="87"/>
      <c r="L7" s="87"/>
      <c r="M7" s="88"/>
      <c r="N7" s="28"/>
    </row>
    <row r="8" spans="2:14" ht="21.75" customHeight="1" x14ac:dyDescent="0.25">
      <c r="B8" s="89" t="s">
        <v>48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1"/>
      <c r="N8" s="29"/>
    </row>
    <row r="9" spans="2:14" ht="21.75" customHeight="1" thickBot="1" x14ac:dyDescent="0.3">
      <c r="B9" s="92" t="s">
        <v>49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4"/>
      <c r="N9" s="29"/>
    </row>
    <row r="10" spans="2:14" ht="13.5" customHeight="1" thickBot="1" x14ac:dyDescent="0.3">
      <c r="B10" s="77" t="s">
        <v>2</v>
      </c>
      <c r="C10" s="76"/>
      <c r="D10" s="76"/>
      <c r="E10" s="76"/>
      <c r="F10" s="76"/>
      <c r="G10" s="1"/>
      <c r="H10" s="77" t="s">
        <v>3</v>
      </c>
      <c r="I10" s="76"/>
      <c r="J10" s="76"/>
      <c r="K10" s="76"/>
      <c r="L10" s="76"/>
      <c r="M10" s="2"/>
    </row>
    <row r="11" spans="2:14" ht="27.75" customHeight="1" thickBot="1" x14ac:dyDescent="0.3">
      <c r="B11" s="78" t="s">
        <v>4</v>
      </c>
      <c r="C11" s="73" t="s">
        <v>5</v>
      </c>
      <c r="D11" s="75" t="s">
        <v>6</v>
      </c>
      <c r="E11" s="76"/>
      <c r="F11" s="73" t="s">
        <v>7</v>
      </c>
      <c r="G11" s="61" t="s">
        <v>8</v>
      </c>
      <c r="H11" s="78" t="s">
        <v>4</v>
      </c>
      <c r="I11" s="73" t="s">
        <v>5</v>
      </c>
      <c r="J11" s="80" t="s">
        <v>6</v>
      </c>
      <c r="K11" s="81"/>
      <c r="L11" s="73" t="s">
        <v>7</v>
      </c>
      <c r="M11" s="61" t="s">
        <v>8</v>
      </c>
    </row>
    <row r="12" spans="2:14" ht="13.8" thickBot="1" x14ac:dyDescent="0.3">
      <c r="B12" s="79"/>
      <c r="C12" s="74"/>
      <c r="D12" s="3" t="s">
        <v>9</v>
      </c>
      <c r="E12" s="3" t="s">
        <v>10</v>
      </c>
      <c r="F12" s="74"/>
      <c r="G12" s="62"/>
      <c r="H12" s="79"/>
      <c r="I12" s="74"/>
      <c r="J12" s="4" t="s">
        <v>9</v>
      </c>
      <c r="K12" s="4" t="s">
        <v>10</v>
      </c>
      <c r="L12" s="74"/>
      <c r="M12" s="62"/>
    </row>
    <row r="13" spans="2:14" x14ac:dyDescent="0.25">
      <c r="B13" s="38" t="s">
        <v>50</v>
      </c>
      <c r="C13" s="5" t="s">
        <v>51</v>
      </c>
      <c r="D13" s="6">
        <v>2</v>
      </c>
      <c r="E13" s="6">
        <v>2</v>
      </c>
      <c r="F13" s="39">
        <f t="shared" ref="F13:F17" si="0">D13+(E13*0.5)</f>
        <v>3</v>
      </c>
      <c r="G13" s="14">
        <v>6</v>
      </c>
      <c r="H13" s="44" t="s">
        <v>146</v>
      </c>
      <c r="I13" s="5" t="s">
        <v>147</v>
      </c>
      <c r="J13" s="45">
        <v>0</v>
      </c>
      <c r="K13" s="45">
        <v>0</v>
      </c>
      <c r="L13" s="39">
        <f t="shared" ref="L13" si="1">J13+(K13*0.5)</f>
        <v>0</v>
      </c>
      <c r="M13" s="46">
        <v>8</v>
      </c>
    </row>
    <row r="14" spans="2:14" x14ac:dyDescent="0.25">
      <c r="B14" s="38" t="s">
        <v>54</v>
      </c>
      <c r="C14" s="5" t="s">
        <v>58</v>
      </c>
      <c r="D14" s="6">
        <v>1</v>
      </c>
      <c r="E14" s="6">
        <v>2</v>
      </c>
      <c r="F14" s="39">
        <f t="shared" si="0"/>
        <v>2</v>
      </c>
      <c r="G14" s="14">
        <v>5</v>
      </c>
      <c r="H14" s="38" t="s">
        <v>52</v>
      </c>
      <c r="I14" s="5" t="s">
        <v>56</v>
      </c>
      <c r="J14" s="6">
        <v>2</v>
      </c>
      <c r="K14" s="6">
        <v>2</v>
      </c>
      <c r="L14" s="39">
        <f t="shared" ref="L14" si="2">J14+(K14*0.5)</f>
        <v>3</v>
      </c>
      <c r="M14" s="14">
        <v>6</v>
      </c>
    </row>
    <row r="15" spans="2:14" x14ac:dyDescent="0.25">
      <c r="B15" s="38" t="s">
        <v>57</v>
      </c>
      <c r="C15" s="5" t="s">
        <v>136</v>
      </c>
      <c r="D15" s="6">
        <v>3</v>
      </c>
      <c r="E15" s="6">
        <v>0</v>
      </c>
      <c r="F15" s="39">
        <f t="shared" si="0"/>
        <v>3</v>
      </c>
      <c r="G15" s="14">
        <v>5</v>
      </c>
      <c r="H15" s="38" t="s">
        <v>55</v>
      </c>
      <c r="I15" s="5" t="s">
        <v>53</v>
      </c>
      <c r="J15" s="6">
        <v>2</v>
      </c>
      <c r="K15" s="6">
        <v>2</v>
      </c>
      <c r="L15" s="39">
        <f>J15+(K15*0.5)</f>
        <v>3</v>
      </c>
      <c r="M15" s="14">
        <v>6</v>
      </c>
    </row>
    <row r="16" spans="2:14" x14ac:dyDescent="0.25">
      <c r="B16" s="38" t="s">
        <v>137</v>
      </c>
      <c r="C16" s="5" t="s">
        <v>63</v>
      </c>
      <c r="D16" s="6">
        <v>2</v>
      </c>
      <c r="E16" s="6">
        <v>1</v>
      </c>
      <c r="F16" s="39">
        <f t="shared" si="0"/>
        <v>2.5</v>
      </c>
      <c r="G16" s="14">
        <v>5</v>
      </c>
      <c r="H16" s="38" t="s">
        <v>59</v>
      </c>
      <c r="I16" s="5" t="s">
        <v>60</v>
      </c>
      <c r="J16" s="6">
        <v>1</v>
      </c>
      <c r="K16" s="6">
        <v>2</v>
      </c>
      <c r="L16" s="39">
        <f t="shared" ref="L16:L17" si="3">J16+(K16*0.5)</f>
        <v>2</v>
      </c>
      <c r="M16" s="14">
        <v>5</v>
      </c>
    </row>
    <row r="17" spans="2:13" x14ac:dyDescent="0.25">
      <c r="B17" s="38" t="s">
        <v>138</v>
      </c>
      <c r="C17" s="5" t="s">
        <v>12</v>
      </c>
      <c r="D17" s="6">
        <v>3</v>
      </c>
      <c r="E17" s="6">
        <v>0</v>
      </c>
      <c r="F17" s="39">
        <f t="shared" si="0"/>
        <v>3</v>
      </c>
      <c r="G17" s="14">
        <v>5</v>
      </c>
      <c r="H17" s="38" t="s">
        <v>61</v>
      </c>
      <c r="I17" s="5" t="s">
        <v>62</v>
      </c>
      <c r="J17" s="6">
        <v>2</v>
      </c>
      <c r="K17" s="6">
        <v>1</v>
      </c>
      <c r="L17" s="39">
        <f t="shared" si="3"/>
        <v>2.5</v>
      </c>
      <c r="M17" s="14">
        <v>5</v>
      </c>
    </row>
    <row r="18" spans="2:13" x14ac:dyDescent="0.25">
      <c r="B18" s="38" t="s">
        <v>144</v>
      </c>
      <c r="C18" s="5" t="s">
        <v>11</v>
      </c>
      <c r="D18" s="6">
        <v>3</v>
      </c>
      <c r="E18" s="6">
        <v>0</v>
      </c>
      <c r="F18" s="39">
        <v>3</v>
      </c>
      <c r="G18" s="14">
        <v>4</v>
      </c>
      <c r="H18" s="38"/>
      <c r="I18" s="5"/>
      <c r="J18" s="6"/>
      <c r="K18" s="6"/>
      <c r="L18" s="39"/>
      <c r="M18" s="14"/>
    </row>
    <row r="19" spans="2:13" ht="13.5" customHeight="1" thickBot="1" x14ac:dyDescent="0.3">
      <c r="B19" s="63" t="s">
        <v>15</v>
      </c>
      <c r="C19" s="64"/>
      <c r="D19" s="15">
        <f>SUM(D13:D18)</f>
        <v>14</v>
      </c>
      <c r="E19" s="15">
        <f>SUM(E13:E18)</f>
        <v>5</v>
      </c>
      <c r="F19" s="15">
        <f>SUM(F13:F18)</f>
        <v>16.5</v>
      </c>
      <c r="G19" s="15">
        <f>SUM(G13:G18)</f>
        <v>30</v>
      </c>
      <c r="H19" s="63" t="s">
        <v>15</v>
      </c>
      <c r="I19" s="64"/>
      <c r="J19" s="9">
        <f>SUM(J13:J18)</f>
        <v>7</v>
      </c>
      <c r="K19" s="9">
        <f>SUM(K13:K18)</f>
        <v>7</v>
      </c>
      <c r="L19" s="9">
        <f>SUM(L13:L18)</f>
        <v>10.5</v>
      </c>
      <c r="M19" s="9">
        <f>SUM(M13:M18)</f>
        <v>30</v>
      </c>
    </row>
    <row r="20" spans="2:13" ht="13.8" thickBot="1" x14ac:dyDescent="0.3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</row>
    <row r="21" spans="2:13" ht="13.5" customHeight="1" thickBot="1" x14ac:dyDescent="0.3">
      <c r="B21" s="77" t="s">
        <v>16</v>
      </c>
      <c r="C21" s="76"/>
      <c r="D21" s="76"/>
      <c r="E21" s="76"/>
      <c r="F21" s="76"/>
      <c r="G21" s="1"/>
      <c r="H21" s="77" t="s">
        <v>17</v>
      </c>
      <c r="I21" s="76"/>
      <c r="J21" s="76"/>
      <c r="K21" s="76"/>
      <c r="L21" s="76"/>
      <c r="M21" s="2"/>
    </row>
    <row r="22" spans="2:13" ht="24.75" customHeight="1" thickBot="1" x14ac:dyDescent="0.3">
      <c r="B22" s="78" t="s">
        <v>4</v>
      </c>
      <c r="C22" s="73" t="s">
        <v>5</v>
      </c>
      <c r="D22" s="75" t="s">
        <v>6</v>
      </c>
      <c r="E22" s="76"/>
      <c r="F22" s="73" t="s">
        <v>7</v>
      </c>
      <c r="G22" s="61" t="s">
        <v>8</v>
      </c>
      <c r="H22" s="78" t="s">
        <v>4</v>
      </c>
      <c r="I22" s="73" t="s">
        <v>5</v>
      </c>
      <c r="J22" s="75" t="s">
        <v>6</v>
      </c>
      <c r="K22" s="76"/>
      <c r="L22" s="73" t="s">
        <v>7</v>
      </c>
      <c r="M22" s="61" t="s">
        <v>8</v>
      </c>
    </row>
    <row r="23" spans="2:13" ht="13.8" thickBot="1" x14ac:dyDescent="0.3">
      <c r="B23" s="79"/>
      <c r="C23" s="74"/>
      <c r="D23" s="3" t="s">
        <v>9</v>
      </c>
      <c r="E23" s="3" t="s">
        <v>10</v>
      </c>
      <c r="F23" s="74"/>
      <c r="G23" s="62"/>
      <c r="H23" s="79"/>
      <c r="I23" s="74"/>
      <c r="J23" s="3" t="s">
        <v>9</v>
      </c>
      <c r="K23" s="3" t="s">
        <v>10</v>
      </c>
      <c r="L23" s="74"/>
      <c r="M23" s="62"/>
    </row>
    <row r="24" spans="2:13" x14ac:dyDescent="0.25">
      <c r="B24" s="7" t="s">
        <v>18</v>
      </c>
      <c r="C24" s="5" t="s">
        <v>19</v>
      </c>
      <c r="D24" s="6">
        <v>2</v>
      </c>
      <c r="E24" s="6">
        <v>0</v>
      </c>
      <c r="F24" s="6">
        <v>0</v>
      </c>
      <c r="G24" s="6">
        <v>3</v>
      </c>
      <c r="H24" s="7" t="s">
        <v>20</v>
      </c>
      <c r="I24" s="5" t="s">
        <v>21</v>
      </c>
      <c r="J24" s="6">
        <v>2</v>
      </c>
      <c r="K24" s="6">
        <v>0</v>
      </c>
      <c r="L24" s="6">
        <v>0</v>
      </c>
      <c r="M24" s="14">
        <v>3</v>
      </c>
    </row>
    <row r="25" spans="2:13" x14ac:dyDescent="0.25">
      <c r="B25" s="7" t="s">
        <v>22</v>
      </c>
      <c r="C25" s="5" t="s">
        <v>23</v>
      </c>
      <c r="D25" s="6">
        <v>2</v>
      </c>
      <c r="E25" s="6">
        <v>0</v>
      </c>
      <c r="F25" s="6">
        <v>0</v>
      </c>
      <c r="G25" s="6">
        <v>3</v>
      </c>
      <c r="H25" s="7" t="s">
        <v>24</v>
      </c>
      <c r="I25" s="5" t="s">
        <v>25</v>
      </c>
      <c r="J25" s="6">
        <v>2</v>
      </c>
      <c r="K25" s="6">
        <v>0</v>
      </c>
      <c r="L25" s="6">
        <v>0</v>
      </c>
      <c r="M25" s="14">
        <v>3</v>
      </c>
    </row>
    <row r="26" spans="2:13" x14ac:dyDescent="0.25">
      <c r="B26" s="7" t="s">
        <v>26</v>
      </c>
      <c r="C26" s="5" t="s">
        <v>27</v>
      </c>
      <c r="D26" s="6">
        <v>2</v>
      </c>
      <c r="E26" s="6">
        <v>0</v>
      </c>
      <c r="F26" s="6">
        <v>0</v>
      </c>
      <c r="G26" s="6">
        <v>3</v>
      </c>
      <c r="H26" s="7" t="s">
        <v>28</v>
      </c>
      <c r="I26" s="5" t="s">
        <v>29</v>
      </c>
      <c r="J26" s="6">
        <v>2</v>
      </c>
      <c r="K26" s="6">
        <v>0</v>
      </c>
      <c r="L26" s="6">
        <v>0</v>
      </c>
      <c r="M26" s="14">
        <v>3</v>
      </c>
    </row>
    <row r="27" spans="2:13" x14ac:dyDescent="0.25">
      <c r="B27" s="7"/>
      <c r="C27" s="5" t="s">
        <v>152</v>
      </c>
      <c r="D27" s="6"/>
      <c r="E27" s="6"/>
      <c r="F27" s="39"/>
      <c r="G27" s="14">
        <v>4</v>
      </c>
      <c r="H27" s="7"/>
      <c r="I27" s="5" t="s">
        <v>152</v>
      </c>
      <c r="J27" s="6"/>
      <c r="K27" s="6"/>
      <c r="L27" s="6"/>
      <c r="M27" s="14">
        <v>4</v>
      </c>
    </row>
    <row r="28" spans="2:13" x14ac:dyDescent="0.25">
      <c r="B28" s="7"/>
      <c r="C28" s="5" t="s">
        <v>153</v>
      </c>
      <c r="D28" s="6"/>
      <c r="E28" s="6"/>
      <c r="F28" s="39"/>
      <c r="G28" s="14">
        <v>4</v>
      </c>
      <c r="H28" s="7"/>
      <c r="I28" s="5" t="s">
        <v>153</v>
      </c>
      <c r="J28" s="6"/>
      <c r="K28" s="6"/>
      <c r="L28" s="6"/>
      <c r="M28" s="14">
        <v>4</v>
      </c>
    </row>
    <row r="29" spans="2:13" x14ac:dyDescent="0.25">
      <c r="B29" s="7"/>
      <c r="C29" s="5" t="s">
        <v>154</v>
      </c>
      <c r="D29" s="6"/>
      <c r="E29" s="6"/>
      <c r="F29" s="39"/>
      <c r="G29" s="14">
        <v>4</v>
      </c>
      <c r="H29" s="7"/>
      <c r="I29" s="5" t="s">
        <v>154</v>
      </c>
      <c r="J29" s="6"/>
      <c r="K29" s="6"/>
      <c r="L29" s="6"/>
      <c r="M29" s="14">
        <v>4</v>
      </c>
    </row>
    <row r="30" spans="2:13" x14ac:dyDescent="0.25">
      <c r="B30" s="7"/>
      <c r="C30" s="5" t="s">
        <v>155</v>
      </c>
      <c r="D30" s="34"/>
      <c r="E30" s="34"/>
      <c r="F30" s="39"/>
      <c r="G30" s="35">
        <v>3</v>
      </c>
      <c r="H30" s="7"/>
      <c r="I30" s="5" t="s">
        <v>155</v>
      </c>
      <c r="J30" s="6"/>
      <c r="K30" s="6"/>
      <c r="L30" s="6"/>
      <c r="M30" s="14">
        <v>3</v>
      </c>
    </row>
    <row r="31" spans="2:13" x14ac:dyDescent="0.25">
      <c r="B31" s="7"/>
      <c r="C31" s="5" t="s">
        <v>156</v>
      </c>
      <c r="D31" s="34"/>
      <c r="E31" s="34"/>
      <c r="F31" s="39"/>
      <c r="G31" s="35">
        <v>3</v>
      </c>
      <c r="H31" s="7"/>
      <c r="I31" s="5" t="s">
        <v>156</v>
      </c>
      <c r="J31" s="6"/>
      <c r="K31" s="6"/>
      <c r="L31" s="6"/>
      <c r="M31" s="14">
        <v>3</v>
      </c>
    </row>
    <row r="32" spans="2:13" x14ac:dyDescent="0.25">
      <c r="B32" s="7"/>
      <c r="C32" s="5" t="s">
        <v>157</v>
      </c>
      <c r="D32" s="34"/>
      <c r="E32" s="34"/>
      <c r="F32" s="39"/>
      <c r="G32" s="35">
        <v>3</v>
      </c>
      <c r="H32" s="7"/>
      <c r="I32" s="5" t="s">
        <v>157</v>
      </c>
      <c r="J32" s="6"/>
      <c r="K32" s="6"/>
      <c r="L32" s="6"/>
      <c r="M32" s="14">
        <v>3</v>
      </c>
    </row>
    <row r="33" spans="2:13" x14ac:dyDescent="0.25">
      <c r="B33" s="7"/>
      <c r="C33" s="16" t="s">
        <v>30</v>
      </c>
      <c r="D33" s="17"/>
      <c r="E33" s="17"/>
      <c r="F33" s="17"/>
      <c r="G33" s="18"/>
      <c r="H33" s="7"/>
      <c r="I33" s="16" t="s">
        <v>30</v>
      </c>
      <c r="J33" s="17"/>
      <c r="K33" s="17"/>
      <c r="L33" s="17"/>
      <c r="M33" s="18"/>
    </row>
    <row r="34" spans="2:13" ht="13.8" thickBot="1" x14ac:dyDescent="0.3">
      <c r="B34" s="7"/>
      <c r="C34" s="19" t="s">
        <v>31</v>
      </c>
      <c r="D34" s="21" t="s">
        <v>32</v>
      </c>
      <c r="E34" s="21" t="s">
        <v>32</v>
      </c>
      <c r="F34" s="21" t="s">
        <v>32</v>
      </c>
      <c r="G34" s="20">
        <v>21</v>
      </c>
      <c r="H34" s="7"/>
      <c r="I34" s="19" t="s">
        <v>31</v>
      </c>
      <c r="J34" s="21" t="s">
        <v>32</v>
      </c>
      <c r="K34" s="21" t="s">
        <v>32</v>
      </c>
      <c r="L34" s="21" t="s">
        <v>32</v>
      </c>
      <c r="M34" s="20">
        <v>21</v>
      </c>
    </row>
    <row r="35" spans="2:13" ht="13.8" thickBot="1" x14ac:dyDescent="0.3">
      <c r="B35" s="7"/>
      <c r="C35" s="40" t="s">
        <v>33</v>
      </c>
      <c r="D35" s="21" t="s">
        <v>32</v>
      </c>
      <c r="E35" s="21" t="s">
        <v>32</v>
      </c>
      <c r="F35" s="21" t="s">
        <v>32</v>
      </c>
      <c r="G35" s="22">
        <v>21</v>
      </c>
      <c r="H35" s="7"/>
      <c r="I35" s="40" t="s">
        <v>33</v>
      </c>
      <c r="J35" s="21" t="s">
        <v>32</v>
      </c>
      <c r="K35" s="21" t="s">
        <v>32</v>
      </c>
      <c r="L35" s="21" t="s">
        <v>32</v>
      </c>
      <c r="M35" s="22">
        <v>21</v>
      </c>
    </row>
    <row r="36" spans="2:13" ht="13.5" customHeight="1" thickBot="1" x14ac:dyDescent="0.3">
      <c r="B36" s="85" t="s">
        <v>15</v>
      </c>
      <c r="C36" s="86"/>
      <c r="D36" s="8"/>
      <c r="E36" s="8"/>
      <c r="F36" s="8"/>
      <c r="G36" s="13">
        <v>30</v>
      </c>
      <c r="H36" s="63" t="s">
        <v>15</v>
      </c>
      <c r="I36" s="64"/>
      <c r="J36" s="8"/>
      <c r="K36" s="8"/>
      <c r="L36" s="8"/>
      <c r="M36" s="13">
        <v>30</v>
      </c>
    </row>
    <row r="37" spans="2:13" ht="13.5" customHeight="1" thickBot="1" x14ac:dyDescent="0.3">
      <c r="B37" s="41"/>
      <c r="C37" s="23"/>
      <c r="D37" s="24"/>
      <c r="E37" s="24"/>
      <c r="F37" s="24"/>
      <c r="G37" s="24"/>
      <c r="H37" s="25"/>
      <c r="I37" s="25"/>
      <c r="J37" s="24"/>
      <c r="K37" s="24"/>
      <c r="L37" s="24"/>
      <c r="M37" s="26"/>
    </row>
    <row r="38" spans="2:13" ht="13.8" thickBot="1" x14ac:dyDescent="0.3">
      <c r="B38" s="107" t="s">
        <v>34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9"/>
    </row>
    <row r="39" spans="2:13" ht="13.8" thickBot="1" x14ac:dyDescent="0.3">
      <c r="B39" s="110" t="s">
        <v>16</v>
      </c>
      <c r="C39" s="111"/>
      <c r="D39" s="111"/>
      <c r="E39" s="111"/>
      <c r="F39" s="111"/>
      <c r="G39" s="43"/>
      <c r="H39" s="111" t="s">
        <v>17</v>
      </c>
      <c r="I39" s="111"/>
      <c r="J39" s="111"/>
      <c r="K39" s="111"/>
      <c r="L39" s="111"/>
      <c r="M39" s="112"/>
    </row>
    <row r="40" spans="2:13" ht="22.5" customHeight="1" x14ac:dyDescent="0.25">
      <c r="B40" s="105" t="s">
        <v>4</v>
      </c>
      <c r="C40" s="82" t="s">
        <v>5</v>
      </c>
      <c r="D40" s="84" t="s">
        <v>6</v>
      </c>
      <c r="E40" s="84"/>
      <c r="F40" s="101" t="s">
        <v>35</v>
      </c>
      <c r="G40" s="103" t="s">
        <v>8</v>
      </c>
      <c r="H40" s="105" t="s">
        <v>4</v>
      </c>
      <c r="I40" s="101" t="s">
        <v>5</v>
      </c>
      <c r="J40" s="84" t="s">
        <v>6</v>
      </c>
      <c r="K40" s="84"/>
      <c r="L40" s="101" t="s">
        <v>35</v>
      </c>
      <c r="M40" s="103" t="s">
        <v>8</v>
      </c>
    </row>
    <row r="41" spans="2:13" ht="13.8" thickBot="1" x14ac:dyDescent="0.3">
      <c r="B41" s="106"/>
      <c r="C41" s="83"/>
      <c r="D41" s="42" t="s">
        <v>9</v>
      </c>
      <c r="E41" s="42" t="s">
        <v>10</v>
      </c>
      <c r="F41" s="102"/>
      <c r="G41" s="104"/>
      <c r="H41" s="106"/>
      <c r="I41" s="102"/>
      <c r="J41" s="42" t="s">
        <v>9</v>
      </c>
      <c r="K41" s="42" t="s">
        <v>10</v>
      </c>
      <c r="L41" s="102"/>
      <c r="M41" s="104"/>
    </row>
    <row r="42" spans="2:13" x14ac:dyDescent="0.25">
      <c r="B42" s="38" t="s">
        <v>36</v>
      </c>
      <c r="C42" s="30" t="s">
        <v>37</v>
      </c>
      <c r="D42" s="47">
        <v>6</v>
      </c>
      <c r="E42" s="47">
        <v>14</v>
      </c>
      <c r="F42" s="39">
        <f>D42+(E42*0.5)</f>
        <v>13</v>
      </c>
      <c r="G42" s="48">
        <v>21</v>
      </c>
      <c r="H42" s="38" t="s">
        <v>38</v>
      </c>
      <c r="I42" s="30" t="s">
        <v>37</v>
      </c>
      <c r="J42" s="47">
        <v>6</v>
      </c>
      <c r="K42" s="47">
        <v>14</v>
      </c>
      <c r="L42" s="39">
        <f>J42+(K42*0.5)</f>
        <v>13</v>
      </c>
      <c r="M42" s="49">
        <v>21</v>
      </c>
    </row>
    <row r="43" spans="2:13" x14ac:dyDescent="0.25">
      <c r="B43" s="38" t="s">
        <v>64</v>
      </c>
      <c r="C43" s="5" t="s">
        <v>65</v>
      </c>
      <c r="D43" s="6">
        <v>2</v>
      </c>
      <c r="E43" s="6">
        <v>2</v>
      </c>
      <c r="F43" s="39">
        <f t="shared" ref="F43" si="4">D43+(E43*0.5)</f>
        <v>3</v>
      </c>
      <c r="G43" s="14">
        <v>4</v>
      </c>
      <c r="H43" s="38" t="s">
        <v>66</v>
      </c>
      <c r="I43" s="5" t="s">
        <v>67</v>
      </c>
      <c r="J43" s="6">
        <v>2</v>
      </c>
      <c r="K43" s="6">
        <v>2</v>
      </c>
      <c r="L43" s="39">
        <f t="shared" ref="L43:L44" si="5">J43+(K43*0.5)</f>
        <v>3</v>
      </c>
      <c r="M43" s="14">
        <v>4</v>
      </c>
    </row>
    <row r="44" spans="2:13" x14ac:dyDescent="0.25">
      <c r="B44" s="38" t="s">
        <v>68</v>
      </c>
      <c r="C44" s="5" t="s">
        <v>69</v>
      </c>
      <c r="D44" s="6">
        <v>2</v>
      </c>
      <c r="E44" s="6">
        <v>2</v>
      </c>
      <c r="F44" s="39">
        <f t="shared" ref="F44:F55" si="6">D44+(E44*0.5)</f>
        <v>3</v>
      </c>
      <c r="G44" s="14">
        <v>4</v>
      </c>
      <c r="H44" s="38" t="s">
        <v>83</v>
      </c>
      <c r="I44" s="5" t="s">
        <v>13</v>
      </c>
      <c r="J44" s="45">
        <v>3</v>
      </c>
      <c r="K44" s="45">
        <v>1</v>
      </c>
      <c r="L44" s="39">
        <f t="shared" si="5"/>
        <v>3.5</v>
      </c>
      <c r="M44" s="46">
        <v>4</v>
      </c>
    </row>
    <row r="45" spans="2:13" x14ac:dyDescent="0.25">
      <c r="B45" s="38" t="s">
        <v>71</v>
      </c>
      <c r="C45" s="5" t="s">
        <v>72</v>
      </c>
      <c r="D45" s="6">
        <v>2</v>
      </c>
      <c r="E45" s="6">
        <v>1</v>
      </c>
      <c r="F45" s="39">
        <f t="shared" si="6"/>
        <v>2.5</v>
      </c>
      <c r="G45" s="14">
        <v>4</v>
      </c>
      <c r="H45" s="38" t="s">
        <v>71</v>
      </c>
      <c r="I45" s="5" t="s">
        <v>79</v>
      </c>
      <c r="J45" s="6">
        <v>2</v>
      </c>
      <c r="K45" s="6">
        <v>1</v>
      </c>
      <c r="L45" s="39">
        <f t="shared" ref="L45:L55" si="7">J45+(K45*0.5)</f>
        <v>2.5</v>
      </c>
      <c r="M45" s="14">
        <v>4</v>
      </c>
    </row>
    <row r="46" spans="2:13" x14ac:dyDescent="0.25">
      <c r="B46" s="38" t="s">
        <v>73</v>
      </c>
      <c r="C46" s="5" t="s">
        <v>75</v>
      </c>
      <c r="D46" s="6">
        <v>2</v>
      </c>
      <c r="E46" s="6">
        <v>2</v>
      </c>
      <c r="F46" s="39">
        <f t="shared" si="6"/>
        <v>3</v>
      </c>
      <c r="G46" s="14">
        <v>4</v>
      </c>
      <c r="H46" s="38" t="s">
        <v>73</v>
      </c>
      <c r="I46" s="5" t="s">
        <v>74</v>
      </c>
      <c r="J46" s="6">
        <v>2</v>
      </c>
      <c r="K46" s="6">
        <v>2</v>
      </c>
      <c r="L46" s="39">
        <f t="shared" si="7"/>
        <v>3</v>
      </c>
      <c r="M46" s="14">
        <v>4</v>
      </c>
    </row>
    <row r="47" spans="2:13" x14ac:dyDescent="0.25">
      <c r="B47" s="38" t="s">
        <v>44</v>
      </c>
      <c r="C47" s="5" t="s">
        <v>78</v>
      </c>
      <c r="D47" s="6">
        <v>2</v>
      </c>
      <c r="E47" s="6">
        <v>2</v>
      </c>
      <c r="F47" s="39">
        <f t="shared" si="6"/>
        <v>3</v>
      </c>
      <c r="G47" s="14">
        <v>4</v>
      </c>
      <c r="H47" s="38" t="s">
        <v>44</v>
      </c>
      <c r="I47" s="5" t="s">
        <v>70</v>
      </c>
      <c r="J47" s="6">
        <v>2</v>
      </c>
      <c r="K47" s="6">
        <v>2</v>
      </c>
      <c r="L47" s="39">
        <f t="shared" si="7"/>
        <v>3</v>
      </c>
      <c r="M47" s="14">
        <v>4</v>
      </c>
    </row>
    <row r="48" spans="2:13" x14ac:dyDescent="0.25">
      <c r="B48" s="38" t="s">
        <v>76</v>
      </c>
      <c r="C48" s="5" t="s">
        <v>80</v>
      </c>
      <c r="D48" s="6">
        <v>2</v>
      </c>
      <c r="E48" s="6">
        <v>2</v>
      </c>
      <c r="F48" s="39">
        <f t="shared" si="6"/>
        <v>3</v>
      </c>
      <c r="G48" s="14">
        <v>4</v>
      </c>
      <c r="H48" s="38" t="s">
        <v>76</v>
      </c>
      <c r="I48" s="5" t="s">
        <v>77</v>
      </c>
      <c r="J48" s="6">
        <v>2</v>
      </c>
      <c r="K48" s="6">
        <v>2</v>
      </c>
      <c r="L48" s="39">
        <f t="shared" si="7"/>
        <v>3</v>
      </c>
      <c r="M48" s="14">
        <v>4</v>
      </c>
    </row>
    <row r="49" spans="2:13" x14ac:dyDescent="0.25">
      <c r="B49" s="38" t="s">
        <v>81</v>
      </c>
      <c r="C49" s="5" t="s">
        <v>14</v>
      </c>
      <c r="D49" s="6">
        <v>2</v>
      </c>
      <c r="E49" s="6">
        <v>1</v>
      </c>
      <c r="F49" s="39">
        <f t="shared" si="6"/>
        <v>2.5</v>
      </c>
      <c r="G49" s="14">
        <v>4</v>
      </c>
      <c r="H49" s="38" t="s">
        <v>40</v>
      </c>
      <c r="I49" s="27" t="s">
        <v>41</v>
      </c>
      <c r="J49" s="31">
        <v>1</v>
      </c>
      <c r="K49" s="31">
        <v>3</v>
      </c>
      <c r="L49" s="39">
        <f t="shared" si="7"/>
        <v>2.5</v>
      </c>
      <c r="M49" s="32">
        <v>4</v>
      </c>
    </row>
    <row r="50" spans="2:13" x14ac:dyDescent="0.25">
      <c r="B50" s="38" t="s">
        <v>85</v>
      </c>
      <c r="C50" s="33" t="s">
        <v>82</v>
      </c>
      <c r="D50" s="34">
        <v>2</v>
      </c>
      <c r="E50" s="34">
        <v>2</v>
      </c>
      <c r="F50" s="39">
        <f t="shared" si="6"/>
        <v>3</v>
      </c>
      <c r="G50" s="35">
        <v>3</v>
      </c>
      <c r="H50" s="38" t="s">
        <v>94</v>
      </c>
      <c r="I50" s="5" t="s">
        <v>84</v>
      </c>
      <c r="J50" s="6">
        <v>3</v>
      </c>
      <c r="K50" s="6">
        <v>0</v>
      </c>
      <c r="L50" s="39">
        <f t="shared" si="7"/>
        <v>3</v>
      </c>
      <c r="M50" s="14">
        <v>3</v>
      </c>
    </row>
    <row r="51" spans="2:13" x14ac:dyDescent="0.25">
      <c r="B51" s="38" t="s">
        <v>89</v>
      </c>
      <c r="C51" s="5" t="s">
        <v>86</v>
      </c>
      <c r="D51" s="6">
        <v>2</v>
      </c>
      <c r="E51" s="6">
        <v>1</v>
      </c>
      <c r="F51" s="39">
        <f t="shared" si="6"/>
        <v>2.5</v>
      </c>
      <c r="G51" s="14">
        <v>3</v>
      </c>
      <c r="H51" s="38" t="s">
        <v>142</v>
      </c>
      <c r="I51" s="5" t="s">
        <v>39</v>
      </c>
      <c r="J51" s="6">
        <v>0</v>
      </c>
      <c r="K51" s="6">
        <v>2</v>
      </c>
      <c r="L51" s="39">
        <f t="shared" si="7"/>
        <v>1</v>
      </c>
      <c r="M51" s="14">
        <v>3</v>
      </c>
    </row>
    <row r="52" spans="2:13" x14ac:dyDescent="0.25">
      <c r="B52" s="38" t="s">
        <v>87</v>
      </c>
      <c r="C52" s="5" t="s">
        <v>90</v>
      </c>
      <c r="D52" s="6">
        <v>3</v>
      </c>
      <c r="E52" s="6">
        <v>0</v>
      </c>
      <c r="F52" s="39">
        <f t="shared" si="6"/>
        <v>3</v>
      </c>
      <c r="G52" s="14">
        <v>3</v>
      </c>
      <c r="H52" s="38" t="s">
        <v>89</v>
      </c>
      <c r="I52" s="5" t="s">
        <v>91</v>
      </c>
      <c r="J52" s="6">
        <v>2</v>
      </c>
      <c r="K52" s="6">
        <v>1</v>
      </c>
      <c r="L52" s="39">
        <f t="shared" si="7"/>
        <v>2.5</v>
      </c>
      <c r="M52" s="14">
        <v>3</v>
      </c>
    </row>
    <row r="53" spans="2:13" x14ac:dyDescent="0.25">
      <c r="B53" s="38" t="s">
        <v>145</v>
      </c>
      <c r="C53" s="5" t="s">
        <v>92</v>
      </c>
      <c r="D53" s="6">
        <v>1</v>
      </c>
      <c r="E53" s="6">
        <v>3</v>
      </c>
      <c r="F53" s="39">
        <f t="shared" si="6"/>
        <v>2.5</v>
      </c>
      <c r="G53" s="14">
        <v>3</v>
      </c>
      <c r="H53" s="38" t="s">
        <v>87</v>
      </c>
      <c r="I53" s="5" t="s">
        <v>93</v>
      </c>
      <c r="J53" s="6">
        <v>3</v>
      </c>
      <c r="K53" s="6">
        <v>0</v>
      </c>
      <c r="L53" s="39">
        <f t="shared" si="7"/>
        <v>3</v>
      </c>
      <c r="M53" s="14">
        <v>3</v>
      </c>
    </row>
    <row r="54" spans="2:13" x14ac:dyDescent="0.25">
      <c r="B54" s="38" t="s">
        <v>45</v>
      </c>
      <c r="C54" s="50" t="s">
        <v>46</v>
      </c>
      <c r="D54" s="31">
        <v>3</v>
      </c>
      <c r="E54" s="31">
        <v>0</v>
      </c>
      <c r="F54" s="39">
        <f t="shared" si="6"/>
        <v>3</v>
      </c>
      <c r="G54" s="32">
        <v>3</v>
      </c>
      <c r="H54" s="38" t="s">
        <v>145</v>
      </c>
      <c r="I54" s="5" t="s">
        <v>88</v>
      </c>
      <c r="J54" s="6">
        <v>1</v>
      </c>
      <c r="K54" s="6">
        <v>3</v>
      </c>
      <c r="L54" s="39">
        <f t="shared" si="7"/>
        <v>2.5</v>
      </c>
      <c r="M54" s="14">
        <v>3</v>
      </c>
    </row>
    <row r="55" spans="2:13" ht="12.75" customHeight="1" x14ac:dyDescent="0.25">
      <c r="B55" s="38" t="s">
        <v>42</v>
      </c>
      <c r="C55" s="37" t="s">
        <v>43</v>
      </c>
      <c r="D55" s="36">
        <v>2</v>
      </c>
      <c r="E55" s="36">
        <v>0</v>
      </c>
      <c r="F55" s="39">
        <f t="shared" si="6"/>
        <v>2</v>
      </c>
      <c r="G55" s="36">
        <v>3</v>
      </c>
      <c r="H55" s="38" t="s">
        <v>95</v>
      </c>
      <c r="I55" s="37" t="s">
        <v>149</v>
      </c>
      <c r="J55" s="36">
        <v>2</v>
      </c>
      <c r="K55" s="36">
        <v>0</v>
      </c>
      <c r="L55" s="39">
        <f t="shared" si="7"/>
        <v>2</v>
      </c>
      <c r="M55" s="14">
        <v>3</v>
      </c>
    </row>
    <row r="56" spans="2:13" ht="13.8" thickBot="1" x14ac:dyDescent="0.3">
      <c r="B56" s="95" t="s">
        <v>151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7"/>
    </row>
    <row r="57" spans="2:13" ht="13.8" thickBot="1" x14ac:dyDescent="0.3">
      <c r="B57" s="98" t="s">
        <v>141</v>
      </c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100"/>
    </row>
  </sheetData>
  <mergeCells count="49">
    <mergeCell ref="C4:M7"/>
    <mergeCell ref="B8:M8"/>
    <mergeCell ref="B9:M9"/>
    <mergeCell ref="B56:M56"/>
    <mergeCell ref="B57:M57"/>
    <mergeCell ref="I40:I41"/>
    <mergeCell ref="J40:K40"/>
    <mergeCell ref="L40:L41"/>
    <mergeCell ref="F40:F41"/>
    <mergeCell ref="G40:G41"/>
    <mergeCell ref="H40:H41"/>
    <mergeCell ref="M40:M41"/>
    <mergeCell ref="B38:M38"/>
    <mergeCell ref="B39:F39"/>
    <mergeCell ref="H39:M39"/>
    <mergeCell ref="B40:B41"/>
    <mergeCell ref="C40:C41"/>
    <mergeCell ref="D40:E40"/>
    <mergeCell ref="B36:C36"/>
    <mergeCell ref="H36:I36"/>
    <mergeCell ref="B22:B23"/>
    <mergeCell ref="C22:C23"/>
    <mergeCell ref="D22:E22"/>
    <mergeCell ref="F22:F23"/>
    <mergeCell ref="G22:G23"/>
    <mergeCell ref="H22:H23"/>
    <mergeCell ref="B21:F21"/>
    <mergeCell ref="H21:L21"/>
    <mergeCell ref="I11:I12"/>
    <mergeCell ref="J11:K11"/>
    <mergeCell ref="L22:L23"/>
    <mergeCell ref="H11:H12"/>
    <mergeCell ref="L11:L12"/>
    <mergeCell ref="M11:M12"/>
    <mergeCell ref="B19:C19"/>
    <mergeCell ref="H19:I19"/>
    <mergeCell ref="M22:M23"/>
    <mergeCell ref="B1:M1"/>
    <mergeCell ref="B2:B7"/>
    <mergeCell ref="C2:M3"/>
    <mergeCell ref="I22:I23"/>
    <mergeCell ref="J22:K22"/>
    <mergeCell ref="B10:F10"/>
    <mergeCell ref="H10:L10"/>
    <mergeCell ref="B11:B12"/>
    <mergeCell ref="C11:C12"/>
    <mergeCell ref="D11:E11"/>
    <mergeCell ref="F11:F12"/>
    <mergeCell ref="G11:G12"/>
  </mergeCells>
  <phoneticPr fontId="19" type="noConversion"/>
  <pageMargins left="0.43307086614173229" right="0" top="0" bottom="0" header="0" footer="0"/>
  <pageSetup paperSize="9" scale="57" orientation="portrait" r:id="rId1"/>
  <headerFooter alignWithMargins="0"/>
  <rowBreaks count="1" manualBreakCount="1">
    <brk id="57" max="13" man="1"/>
  </rowBreaks>
  <colBreaks count="1" manualBreakCount="1">
    <brk id="13" max="5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7"/>
  <sheetViews>
    <sheetView view="pageBreakPreview" zoomScaleNormal="100" zoomScaleSheetLayoutView="100" workbookViewId="0">
      <selection activeCell="C45" sqref="C45"/>
    </sheetView>
  </sheetViews>
  <sheetFormatPr defaultRowHeight="13.2" x14ac:dyDescent="0.25"/>
  <cols>
    <col min="1" max="1" width="1.6640625" customWidth="1"/>
    <col min="2" max="2" width="9.6640625" customWidth="1"/>
    <col min="3" max="3" width="46.6640625" customWidth="1"/>
    <col min="4" max="5" width="4.6640625" customWidth="1"/>
    <col min="6" max="6" width="7" bestFit="1" customWidth="1"/>
    <col min="7" max="7" width="8.6640625" customWidth="1"/>
    <col min="8" max="8" width="8.6640625" bestFit="1" customWidth="1"/>
    <col min="9" max="9" width="46.6640625" customWidth="1"/>
    <col min="10" max="11" width="4.6640625" customWidth="1"/>
    <col min="12" max="12" width="7" bestFit="1" customWidth="1"/>
    <col min="13" max="13" width="8.6640625" customWidth="1"/>
    <col min="14" max="14" width="1.6640625" customWidth="1"/>
  </cols>
  <sheetData>
    <row r="1" spans="2:14" ht="13.8" thickBot="1" x14ac:dyDescent="0.3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2:14" ht="12.75" customHeight="1" x14ac:dyDescent="0.25">
      <c r="B2" s="66" t="s">
        <v>0</v>
      </c>
      <c r="C2" s="69" t="s">
        <v>1</v>
      </c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2:14" ht="12.75" customHeight="1" x14ac:dyDescent="0.25">
      <c r="B3" s="67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2:14" ht="12.75" customHeight="1" x14ac:dyDescent="0.25">
      <c r="B4" s="67"/>
      <c r="C4" s="71" t="s">
        <v>47</v>
      </c>
      <c r="D4" s="71"/>
      <c r="E4" s="71"/>
      <c r="F4" s="71"/>
      <c r="G4" s="71"/>
      <c r="H4" s="71"/>
      <c r="I4" s="71"/>
      <c r="J4" s="71"/>
      <c r="K4" s="71"/>
      <c r="L4" s="71"/>
      <c r="M4" s="72"/>
      <c r="N4" s="28"/>
    </row>
    <row r="5" spans="2:14" ht="12.75" customHeight="1" x14ac:dyDescent="0.25">
      <c r="B5" s="67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  <c r="N5" s="28"/>
    </row>
    <row r="6" spans="2:14" ht="12.75" customHeight="1" x14ac:dyDescent="0.25">
      <c r="B6" s="67"/>
      <c r="C6" s="71"/>
      <c r="D6" s="71"/>
      <c r="E6" s="71"/>
      <c r="F6" s="71"/>
      <c r="G6" s="71"/>
      <c r="H6" s="71"/>
      <c r="I6" s="71"/>
      <c r="J6" s="71"/>
      <c r="K6" s="71"/>
      <c r="L6" s="71"/>
      <c r="M6" s="72"/>
      <c r="N6" s="28"/>
    </row>
    <row r="7" spans="2:14" ht="68.25" customHeight="1" thickBot="1" x14ac:dyDescent="0.3">
      <c r="B7" s="68"/>
      <c r="C7" s="87"/>
      <c r="D7" s="87"/>
      <c r="E7" s="87"/>
      <c r="F7" s="87"/>
      <c r="G7" s="87"/>
      <c r="H7" s="87"/>
      <c r="I7" s="87"/>
      <c r="J7" s="87"/>
      <c r="K7" s="87"/>
      <c r="L7" s="87"/>
      <c r="M7" s="88"/>
      <c r="N7" s="28"/>
    </row>
    <row r="8" spans="2:14" ht="21.75" customHeight="1" thickBot="1" x14ac:dyDescent="0.3">
      <c r="B8" s="113" t="s">
        <v>96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5"/>
      <c r="N8" s="29"/>
    </row>
    <row r="9" spans="2:14" ht="21.75" customHeight="1" thickBot="1" x14ac:dyDescent="0.3">
      <c r="B9" s="113" t="s">
        <v>97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5"/>
      <c r="N9" s="29"/>
    </row>
    <row r="10" spans="2:14" ht="13.5" customHeight="1" thickBot="1" x14ac:dyDescent="0.3">
      <c r="B10" s="77" t="s">
        <v>132</v>
      </c>
      <c r="C10" s="76"/>
      <c r="D10" s="76"/>
      <c r="E10" s="76"/>
      <c r="F10" s="76"/>
      <c r="G10" s="1"/>
      <c r="H10" s="77" t="s">
        <v>133</v>
      </c>
      <c r="I10" s="76"/>
      <c r="J10" s="76"/>
      <c r="K10" s="76"/>
      <c r="L10" s="76"/>
      <c r="M10" s="2"/>
    </row>
    <row r="11" spans="2:14" ht="27.75" customHeight="1" thickBot="1" x14ac:dyDescent="0.3">
      <c r="B11" s="78" t="s">
        <v>4</v>
      </c>
      <c r="C11" s="73" t="s">
        <v>5</v>
      </c>
      <c r="D11" s="75" t="s">
        <v>6</v>
      </c>
      <c r="E11" s="76"/>
      <c r="F11" s="73" t="s">
        <v>7</v>
      </c>
      <c r="G11" s="61" t="s">
        <v>8</v>
      </c>
      <c r="H11" s="78" t="s">
        <v>4</v>
      </c>
      <c r="I11" s="73" t="s">
        <v>5</v>
      </c>
      <c r="J11" s="80" t="s">
        <v>6</v>
      </c>
      <c r="K11" s="81"/>
      <c r="L11" s="73" t="s">
        <v>7</v>
      </c>
      <c r="M11" s="61" t="s">
        <v>8</v>
      </c>
    </row>
    <row r="12" spans="2:14" ht="13.8" thickBot="1" x14ac:dyDescent="0.3">
      <c r="B12" s="79"/>
      <c r="C12" s="74"/>
      <c r="D12" s="3" t="s">
        <v>9</v>
      </c>
      <c r="E12" s="3" t="s">
        <v>10</v>
      </c>
      <c r="F12" s="74"/>
      <c r="G12" s="62"/>
      <c r="H12" s="79"/>
      <c r="I12" s="74"/>
      <c r="J12" s="4" t="s">
        <v>9</v>
      </c>
      <c r="K12" s="4" t="s">
        <v>10</v>
      </c>
      <c r="L12" s="74"/>
      <c r="M12" s="62"/>
    </row>
    <row r="13" spans="2:14" x14ac:dyDescent="0.25">
      <c r="B13" s="38" t="s">
        <v>50</v>
      </c>
      <c r="C13" s="5" t="s">
        <v>101</v>
      </c>
      <c r="D13" s="6">
        <v>2</v>
      </c>
      <c r="E13" s="6">
        <v>2</v>
      </c>
      <c r="F13" s="39">
        <f t="shared" ref="F13:F17" si="0">D13+(E13*0.5)</f>
        <v>3</v>
      </c>
      <c r="G13" s="14">
        <v>6</v>
      </c>
      <c r="H13" s="44" t="s">
        <v>146</v>
      </c>
      <c r="I13" s="54" t="s">
        <v>148</v>
      </c>
      <c r="J13" s="6">
        <v>0</v>
      </c>
      <c r="K13" s="6">
        <v>0</v>
      </c>
      <c r="L13" s="39">
        <v>0</v>
      </c>
      <c r="M13" s="14">
        <v>8</v>
      </c>
    </row>
    <row r="14" spans="2:14" x14ac:dyDescent="0.25">
      <c r="B14" s="38" t="s">
        <v>54</v>
      </c>
      <c r="C14" s="54" t="s">
        <v>100</v>
      </c>
      <c r="D14" s="6">
        <v>1</v>
      </c>
      <c r="E14" s="6">
        <v>2</v>
      </c>
      <c r="F14" s="39">
        <f t="shared" si="0"/>
        <v>2</v>
      </c>
      <c r="G14" s="14">
        <v>5</v>
      </c>
      <c r="H14" s="38" t="s">
        <v>52</v>
      </c>
      <c r="I14" s="54" t="s">
        <v>105</v>
      </c>
      <c r="J14" s="6">
        <v>2</v>
      </c>
      <c r="K14" s="6">
        <v>2</v>
      </c>
      <c r="L14" s="39">
        <v>3</v>
      </c>
      <c r="M14" s="14">
        <v>6</v>
      </c>
    </row>
    <row r="15" spans="2:14" x14ac:dyDescent="0.25">
      <c r="B15" s="38" t="s">
        <v>57</v>
      </c>
      <c r="C15" s="5" t="s">
        <v>99</v>
      </c>
      <c r="D15" s="6">
        <v>3</v>
      </c>
      <c r="E15" s="6">
        <v>0</v>
      </c>
      <c r="F15" s="39">
        <f t="shared" si="0"/>
        <v>3</v>
      </c>
      <c r="G15" s="14">
        <v>5</v>
      </c>
      <c r="H15" s="38" t="s">
        <v>55</v>
      </c>
      <c r="I15" s="5" t="s">
        <v>102</v>
      </c>
      <c r="J15" s="6">
        <v>2</v>
      </c>
      <c r="K15" s="6">
        <v>2</v>
      </c>
      <c r="L15" s="39">
        <v>3</v>
      </c>
      <c r="M15" s="14">
        <v>6</v>
      </c>
    </row>
    <row r="16" spans="2:14" x14ac:dyDescent="0.25">
      <c r="B16" s="38" t="s">
        <v>137</v>
      </c>
      <c r="C16" s="5" t="s">
        <v>139</v>
      </c>
      <c r="D16" s="6">
        <v>2</v>
      </c>
      <c r="E16" s="6">
        <v>1</v>
      </c>
      <c r="F16" s="39">
        <f t="shared" si="0"/>
        <v>2.5</v>
      </c>
      <c r="G16" s="14">
        <v>5</v>
      </c>
      <c r="H16" s="38" t="s">
        <v>59</v>
      </c>
      <c r="I16" s="5" t="s">
        <v>103</v>
      </c>
      <c r="J16" s="6">
        <v>1</v>
      </c>
      <c r="K16" s="6">
        <v>2</v>
      </c>
      <c r="L16" s="39">
        <v>2</v>
      </c>
      <c r="M16" s="14">
        <v>5</v>
      </c>
    </row>
    <row r="17" spans="2:13" x14ac:dyDescent="0.25">
      <c r="B17" s="38" t="s">
        <v>138</v>
      </c>
      <c r="C17" s="5" t="s">
        <v>129</v>
      </c>
      <c r="D17" s="6">
        <v>3</v>
      </c>
      <c r="E17" s="6">
        <v>0</v>
      </c>
      <c r="F17" s="39">
        <f t="shared" si="0"/>
        <v>3</v>
      </c>
      <c r="G17" s="14">
        <v>5</v>
      </c>
      <c r="H17" s="38" t="s">
        <v>61</v>
      </c>
      <c r="I17" s="5" t="s">
        <v>104</v>
      </c>
      <c r="J17" s="6">
        <v>2</v>
      </c>
      <c r="K17" s="6">
        <v>1</v>
      </c>
      <c r="L17" s="39">
        <v>2.5</v>
      </c>
      <c r="M17" s="14">
        <v>5</v>
      </c>
    </row>
    <row r="18" spans="2:13" x14ac:dyDescent="0.25">
      <c r="B18" s="38" t="s">
        <v>144</v>
      </c>
      <c r="C18" s="5" t="s">
        <v>98</v>
      </c>
      <c r="D18" s="6">
        <v>3</v>
      </c>
      <c r="E18" s="6">
        <v>0</v>
      </c>
      <c r="F18" s="39">
        <v>3</v>
      </c>
      <c r="G18" s="14">
        <v>4</v>
      </c>
      <c r="H18" s="38"/>
      <c r="I18" s="5"/>
      <c r="J18" s="6"/>
      <c r="K18" s="6"/>
      <c r="L18" s="39"/>
      <c r="M18" s="14"/>
    </row>
    <row r="19" spans="2:13" ht="13.5" customHeight="1" thickBot="1" x14ac:dyDescent="0.3">
      <c r="B19" s="63" t="s">
        <v>15</v>
      </c>
      <c r="C19" s="64"/>
      <c r="D19" s="15">
        <f>SUM(D13:D18)</f>
        <v>14</v>
      </c>
      <c r="E19" s="15">
        <f>SUM(E13:E18)</f>
        <v>5</v>
      </c>
      <c r="F19" s="15">
        <f>SUM(F13:F18)</f>
        <v>16.5</v>
      </c>
      <c r="G19" s="15">
        <f>SUM(G13:G18)</f>
        <v>30</v>
      </c>
      <c r="H19" s="63" t="s">
        <v>15</v>
      </c>
      <c r="I19" s="64"/>
      <c r="J19" s="9">
        <f>SUM(J13:J18)</f>
        <v>7</v>
      </c>
      <c r="K19" s="9">
        <f>SUM(K13:K18)</f>
        <v>7</v>
      </c>
      <c r="L19" s="9">
        <f>SUM(L13:L18)</f>
        <v>10.5</v>
      </c>
      <c r="M19" s="9">
        <f>SUM(M13:M18)</f>
        <v>30</v>
      </c>
    </row>
    <row r="20" spans="2:13" ht="13.8" thickBot="1" x14ac:dyDescent="0.3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</row>
    <row r="21" spans="2:13" ht="13.5" customHeight="1" thickBot="1" x14ac:dyDescent="0.3">
      <c r="B21" s="77" t="s">
        <v>134</v>
      </c>
      <c r="C21" s="76"/>
      <c r="D21" s="76"/>
      <c r="E21" s="76"/>
      <c r="F21" s="76"/>
      <c r="G21" s="1"/>
      <c r="H21" s="77" t="s">
        <v>135</v>
      </c>
      <c r="I21" s="76"/>
      <c r="J21" s="76"/>
      <c r="K21" s="76"/>
      <c r="L21" s="76"/>
      <c r="M21" s="2"/>
    </row>
    <row r="22" spans="2:13" ht="24.75" customHeight="1" thickBot="1" x14ac:dyDescent="0.3">
      <c r="B22" s="78" t="s">
        <v>4</v>
      </c>
      <c r="C22" s="73" t="s">
        <v>5</v>
      </c>
      <c r="D22" s="75" t="s">
        <v>6</v>
      </c>
      <c r="E22" s="76"/>
      <c r="F22" s="73" t="s">
        <v>7</v>
      </c>
      <c r="G22" s="61" t="s">
        <v>8</v>
      </c>
      <c r="H22" s="78" t="s">
        <v>4</v>
      </c>
      <c r="I22" s="73" t="s">
        <v>5</v>
      </c>
      <c r="J22" s="75" t="s">
        <v>6</v>
      </c>
      <c r="K22" s="76"/>
      <c r="L22" s="73" t="s">
        <v>7</v>
      </c>
      <c r="M22" s="61" t="s">
        <v>8</v>
      </c>
    </row>
    <row r="23" spans="2:13" ht="13.8" thickBot="1" x14ac:dyDescent="0.3">
      <c r="B23" s="79"/>
      <c r="C23" s="74"/>
      <c r="D23" s="3" t="s">
        <v>9</v>
      </c>
      <c r="E23" s="3" t="s">
        <v>10</v>
      </c>
      <c r="F23" s="74"/>
      <c r="G23" s="62"/>
      <c r="H23" s="79"/>
      <c r="I23" s="74"/>
      <c r="J23" s="3" t="s">
        <v>9</v>
      </c>
      <c r="K23" s="3" t="s">
        <v>10</v>
      </c>
      <c r="L23" s="74"/>
      <c r="M23" s="62"/>
    </row>
    <row r="24" spans="2:13" ht="12.75" customHeight="1" x14ac:dyDescent="0.25">
      <c r="B24" s="7" t="s">
        <v>18</v>
      </c>
      <c r="C24" s="55" t="s">
        <v>106</v>
      </c>
      <c r="D24" s="6">
        <v>2</v>
      </c>
      <c r="E24" s="6">
        <v>0</v>
      </c>
      <c r="F24" s="6">
        <v>0</v>
      </c>
      <c r="G24" s="6">
        <v>3</v>
      </c>
      <c r="H24" s="7" t="s">
        <v>20</v>
      </c>
      <c r="I24" s="55" t="s">
        <v>109</v>
      </c>
      <c r="J24" s="6">
        <v>2</v>
      </c>
      <c r="K24" s="6">
        <v>0</v>
      </c>
      <c r="L24" s="6">
        <v>0</v>
      </c>
      <c r="M24" s="14">
        <v>3</v>
      </c>
    </row>
    <row r="25" spans="2:13" x14ac:dyDescent="0.25">
      <c r="B25" s="7" t="s">
        <v>22</v>
      </c>
      <c r="C25" s="56" t="s">
        <v>107</v>
      </c>
      <c r="D25" s="6">
        <v>2</v>
      </c>
      <c r="E25" s="6">
        <v>0</v>
      </c>
      <c r="F25" s="6">
        <v>0</v>
      </c>
      <c r="G25" s="6">
        <v>3</v>
      </c>
      <c r="H25" s="7" t="s">
        <v>24</v>
      </c>
      <c r="I25" s="56" t="s">
        <v>110</v>
      </c>
      <c r="J25" s="6">
        <v>2</v>
      </c>
      <c r="K25" s="6">
        <v>0</v>
      </c>
      <c r="L25" s="6">
        <v>0</v>
      </c>
      <c r="M25" s="14">
        <v>3</v>
      </c>
    </row>
    <row r="26" spans="2:13" x14ac:dyDescent="0.25">
      <c r="B26" s="7" t="s">
        <v>26</v>
      </c>
      <c r="C26" s="56" t="s">
        <v>108</v>
      </c>
      <c r="D26" s="6">
        <v>2</v>
      </c>
      <c r="E26" s="6">
        <v>0</v>
      </c>
      <c r="F26" s="6">
        <v>0</v>
      </c>
      <c r="G26" s="6">
        <v>3</v>
      </c>
      <c r="H26" s="7" t="s">
        <v>28</v>
      </c>
      <c r="I26" s="56" t="s">
        <v>111</v>
      </c>
      <c r="J26" s="6">
        <v>2</v>
      </c>
      <c r="K26" s="6">
        <v>0</v>
      </c>
      <c r="L26" s="6">
        <v>0</v>
      </c>
      <c r="M26" s="14">
        <v>3</v>
      </c>
    </row>
    <row r="27" spans="2:13" x14ac:dyDescent="0.25">
      <c r="B27" s="7"/>
      <c r="C27" s="56" t="s">
        <v>158</v>
      </c>
      <c r="D27" s="6"/>
      <c r="E27" s="6"/>
      <c r="F27" s="6"/>
      <c r="G27" s="14">
        <v>4</v>
      </c>
      <c r="H27" s="7"/>
      <c r="I27" s="56" t="s">
        <v>158</v>
      </c>
      <c r="J27" s="6"/>
      <c r="K27" s="6"/>
      <c r="L27" s="6"/>
      <c r="M27" s="14">
        <v>4</v>
      </c>
    </row>
    <row r="28" spans="2:13" x14ac:dyDescent="0.25">
      <c r="B28" s="7"/>
      <c r="C28" s="56" t="s">
        <v>159</v>
      </c>
      <c r="D28" s="6"/>
      <c r="E28" s="6"/>
      <c r="F28" s="6"/>
      <c r="G28" s="14">
        <v>4</v>
      </c>
      <c r="H28" s="7"/>
      <c r="I28" s="56" t="s">
        <v>159</v>
      </c>
      <c r="J28" s="6"/>
      <c r="K28" s="6"/>
      <c r="L28" s="6"/>
      <c r="M28" s="14">
        <v>4</v>
      </c>
    </row>
    <row r="29" spans="2:13" x14ac:dyDescent="0.25">
      <c r="B29" s="7"/>
      <c r="C29" s="56" t="s">
        <v>160</v>
      </c>
      <c r="D29" s="6"/>
      <c r="E29" s="6"/>
      <c r="F29" s="6"/>
      <c r="G29" s="14">
        <v>4</v>
      </c>
      <c r="H29" s="7"/>
      <c r="I29" s="56" t="s">
        <v>160</v>
      </c>
      <c r="J29" s="6"/>
      <c r="K29" s="6"/>
      <c r="L29" s="6"/>
      <c r="M29" s="14">
        <v>4</v>
      </c>
    </row>
    <row r="30" spans="2:13" x14ac:dyDescent="0.25">
      <c r="B30" s="7"/>
      <c r="C30" s="56" t="s">
        <v>161</v>
      </c>
      <c r="D30" s="6"/>
      <c r="E30" s="6"/>
      <c r="F30" s="6"/>
      <c r="G30" s="35">
        <v>3</v>
      </c>
      <c r="H30" s="7"/>
      <c r="I30" s="56" t="s">
        <v>161</v>
      </c>
      <c r="J30" s="6"/>
      <c r="K30" s="6"/>
      <c r="L30" s="6"/>
      <c r="M30" s="35">
        <v>3</v>
      </c>
    </row>
    <row r="31" spans="2:13" x14ac:dyDescent="0.25">
      <c r="B31" s="7"/>
      <c r="C31" s="56" t="s">
        <v>162</v>
      </c>
      <c r="D31" s="6"/>
      <c r="E31" s="6"/>
      <c r="F31" s="6"/>
      <c r="G31" s="35">
        <v>3</v>
      </c>
      <c r="H31" s="7"/>
      <c r="I31" s="56" t="s">
        <v>162</v>
      </c>
      <c r="J31" s="6"/>
      <c r="K31" s="6"/>
      <c r="L31" s="6"/>
      <c r="M31" s="35">
        <v>3</v>
      </c>
    </row>
    <row r="32" spans="2:13" x14ac:dyDescent="0.25">
      <c r="B32" s="7"/>
      <c r="C32" s="56" t="s">
        <v>163</v>
      </c>
      <c r="D32" s="6"/>
      <c r="E32" s="6"/>
      <c r="F32" s="6"/>
      <c r="G32" s="35">
        <v>3</v>
      </c>
      <c r="H32" s="7"/>
      <c r="I32" s="56" t="s">
        <v>163</v>
      </c>
      <c r="J32" s="6"/>
      <c r="K32" s="6"/>
      <c r="L32" s="6"/>
      <c r="M32" s="35">
        <v>3</v>
      </c>
    </row>
    <row r="33" spans="2:13" x14ac:dyDescent="0.25">
      <c r="B33" s="7"/>
      <c r="C33" s="16" t="s">
        <v>30</v>
      </c>
      <c r="D33" s="17"/>
      <c r="E33" s="17"/>
      <c r="F33" s="17"/>
      <c r="G33" s="18"/>
      <c r="H33" s="7"/>
      <c r="I33" s="16" t="s">
        <v>30</v>
      </c>
      <c r="J33" s="17"/>
      <c r="K33" s="17"/>
      <c r="L33" s="17"/>
      <c r="M33" s="18"/>
    </row>
    <row r="34" spans="2:13" ht="13.8" thickBot="1" x14ac:dyDescent="0.3">
      <c r="B34" s="7"/>
      <c r="C34" s="19" t="s">
        <v>31</v>
      </c>
      <c r="D34" s="21" t="s">
        <v>32</v>
      </c>
      <c r="E34" s="21" t="s">
        <v>32</v>
      </c>
      <c r="F34" s="21" t="s">
        <v>32</v>
      </c>
      <c r="G34" s="20">
        <v>21</v>
      </c>
      <c r="H34" s="7"/>
      <c r="I34" s="19" t="s">
        <v>31</v>
      </c>
      <c r="J34" s="21" t="s">
        <v>32</v>
      </c>
      <c r="K34" s="21" t="s">
        <v>32</v>
      </c>
      <c r="L34" s="21" t="s">
        <v>32</v>
      </c>
      <c r="M34" s="20">
        <v>21</v>
      </c>
    </row>
    <row r="35" spans="2:13" ht="13.8" thickBot="1" x14ac:dyDescent="0.3">
      <c r="B35" s="7"/>
      <c r="C35" s="40" t="s">
        <v>33</v>
      </c>
      <c r="D35" s="21" t="s">
        <v>32</v>
      </c>
      <c r="E35" s="21" t="s">
        <v>32</v>
      </c>
      <c r="F35" s="21" t="s">
        <v>32</v>
      </c>
      <c r="G35" s="22">
        <v>21</v>
      </c>
      <c r="H35" s="7"/>
      <c r="I35" s="40" t="s">
        <v>33</v>
      </c>
      <c r="J35" s="21" t="s">
        <v>32</v>
      </c>
      <c r="K35" s="21" t="s">
        <v>32</v>
      </c>
      <c r="L35" s="21" t="s">
        <v>32</v>
      </c>
      <c r="M35" s="22">
        <v>21</v>
      </c>
    </row>
    <row r="36" spans="2:13" ht="13.5" customHeight="1" thickBot="1" x14ac:dyDescent="0.3">
      <c r="B36" s="85" t="s">
        <v>15</v>
      </c>
      <c r="C36" s="86"/>
      <c r="D36" s="8"/>
      <c r="E36" s="8"/>
      <c r="F36" s="8"/>
      <c r="G36" s="13">
        <v>30</v>
      </c>
      <c r="H36" s="63" t="s">
        <v>15</v>
      </c>
      <c r="I36" s="64"/>
      <c r="J36" s="8"/>
      <c r="K36" s="8"/>
      <c r="L36" s="8"/>
      <c r="M36" s="13">
        <v>30</v>
      </c>
    </row>
    <row r="37" spans="2:13" ht="13.5" customHeight="1" thickBot="1" x14ac:dyDescent="0.3">
      <c r="B37" s="53"/>
      <c r="C37" s="23"/>
      <c r="D37" s="24"/>
      <c r="E37" s="24"/>
      <c r="F37" s="24"/>
      <c r="G37" s="24"/>
      <c r="H37" s="25"/>
      <c r="I37" s="25"/>
      <c r="J37" s="24"/>
      <c r="K37" s="24"/>
      <c r="L37" s="24"/>
      <c r="M37" s="26"/>
    </row>
    <row r="38" spans="2:13" ht="13.8" thickBot="1" x14ac:dyDescent="0.3">
      <c r="B38" s="107" t="s">
        <v>34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9"/>
    </row>
    <row r="39" spans="2:13" ht="13.5" customHeight="1" thickBot="1" x14ac:dyDescent="0.3">
      <c r="B39" s="77" t="s">
        <v>134</v>
      </c>
      <c r="C39" s="76"/>
      <c r="D39" s="76"/>
      <c r="E39" s="76"/>
      <c r="F39" s="76"/>
      <c r="G39" s="52"/>
      <c r="H39" s="111" t="s">
        <v>135</v>
      </c>
      <c r="I39" s="111"/>
      <c r="J39" s="111"/>
      <c r="K39" s="111"/>
      <c r="L39" s="111"/>
      <c r="M39" s="112"/>
    </row>
    <row r="40" spans="2:13" ht="22.5" customHeight="1" x14ac:dyDescent="0.25">
      <c r="B40" s="105" t="s">
        <v>4</v>
      </c>
      <c r="C40" s="82" t="s">
        <v>5</v>
      </c>
      <c r="D40" s="84" t="s">
        <v>6</v>
      </c>
      <c r="E40" s="84"/>
      <c r="F40" s="101" t="s">
        <v>35</v>
      </c>
      <c r="G40" s="103" t="s">
        <v>8</v>
      </c>
      <c r="H40" s="105" t="s">
        <v>4</v>
      </c>
      <c r="I40" s="101" t="s">
        <v>5</v>
      </c>
      <c r="J40" s="84" t="s">
        <v>6</v>
      </c>
      <c r="K40" s="84"/>
      <c r="L40" s="101" t="s">
        <v>35</v>
      </c>
      <c r="M40" s="103" t="s">
        <v>8</v>
      </c>
    </row>
    <row r="41" spans="2:13" ht="13.8" thickBot="1" x14ac:dyDescent="0.3">
      <c r="B41" s="106"/>
      <c r="C41" s="83"/>
      <c r="D41" s="51" t="s">
        <v>9</v>
      </c>
      <c r="E41" s="51" t="s">
        <v>10</v>
      </c>
      <c r="F41" s="102"/>
      <c r="G41" s="104"/>
      <c r="H41" s="106"/>
      <c r="I41" s="102"/>
      <c r="J41" s="51" t="s">
        <v>9</v>
      </c>
      <c r="K41" s="51" t="s">
        <v>10</v>
      </c>
      <c r="L41" s="102"/>
      <c r="M41" s="104"/>
    </row>
    <row r="42" spans="2:13" x14ac:dyDescent="0.25">
      <c r="B42" s="38" t="s">
        <v>36</v>
      </c>
      <c r="C42" s="30" t="s">
        <v>125</v>
      </c>
      <c r="D42" s="47">
        <v>6</v>
      </c>
      <c r="E42" s="47">
        <v>14</v>
      </c>
      <c r="F42" s="39">
        <f>D42+(E42*0.5)</f>
        <v>13</v>
      </c>
      <c r="G42" s="48">
        <v>21</v>
      </c>
      <c r="H42" s="38" t="s">
        <v>38</v>
      </c>
      <c r="I42" s="30" t="s">
        <v>125</v>
      </c>
      <c r="J42" s="47">
        <v>6</v>
      </c>
      <c r="K42" s="47">
        <v>14</v>
      </c>
      <c r="L42" s="39">
        <f>J42+(K42*0.5)</f>
        <v>13</v>
      </c>
      <c r="M42" s="49">
        <v>21</v>
      </c>
    </row>
    <row r="43" spans="2:13" x14ac:dyDescent="0.25">
      <c r="B43" s="38" t="s">
        <v>64</v>
      </c>
      <c r="C43" s="5" t="s">
        <v>128</v>
      </c>
      <c r="D43" s="6">
        <v>2</v>
      </c>
      <c r="E43" s="6">
        <v>2</v>
      </c>
      <c r="F43" s="39">
        <f t="shared" ref="F43:F55" si="1">D43+(E43*0.5)</f>
        <v>3</v>
      </c>
      <c r="G43" s="14">
        <v>4</v>
      </c>
      <c r="H43" s="38" t="s">
        <v>66</v>
      </c>
      <c r="I43" s="27" t="s">
        <v>126</v>
      </c>
      <c r="J43" s="6">
        <v>2</v>
      </c>
      <c r="K43" s="6">
        <v>2</v>
      </c>
      <c r="L43" s="39">
        <f t="shared" ref="L43:L55" si="2">J43+(K43*0.5)</f>
        <v>3</v>
      </c>
      <c r="M43" s="14">
        <v>4</v>
      </c>
    </row>
    <row r="44" spans="2:13" x14ac:dyDescent="0.25">
      <c r="B44" s="38" t="s">
        <v>68</v>
      </c>
      <c r="C44" s="27" t="s">
        <v>112</v>
      </c>
      <c r="D44" s="6">
        <v>2</v>
      </c>
      <c r="E44" s="6">
        <v>2</v>
      </c>
      <c r="F44" s="39">
        <f t="shared" si="1"/>
        <v>3</v>
      </c>
      <c r="G44" s="14">
        <v>4</v>
      </c>
      <c r="H44" s="38" t="s">
        <v>83</v>
      </c>
      <c r="I44" s="57" t="s">
        <v>131</v>
      </c>
      <c r="J44" s="45">
        <v>3</v>
      </c>
      <c r="K44" s="45">
        <v>1</v>
      </c>
      <c r="L44" s="39">
        <f t="shared" si="2"/>
        <v>3.5</v>
      </c>
      <c r="M44" s="46">
        <v>4</v>
      </c>
    </row>
    <row r="45" spans="2:13" x14ac:dyDescent="0.25">
      <c r="B45" s="38" t="s">
        <v>71</v>
      </c>
      <c r="C45" s="27" t="s">
        <v>113</v>
      </c>
      <c r="D45" s="6">
        <v>2</v>
      </c>
      <c r="E45" s="6">
        <v>1</v>
      </c>
      <c r="F45" s="39">
        <f t="shared" si="1"/>
        <v>2.5</v>
      </c>
      <c r="G45" s="14">
        <v>4</v>
      </c>
      <c r="H45" s="38" t="s">
        <v>71</v>
      </c>
      <c r="I45" s="27" t="s">
        <v>113</v>
      </c>
      <c r="J45" s="6">
        <v>2</v>
      </c>
      <c r="K45" s="6">
        <v>1</v>
      </c>
      <c r="L45" s="39">
        <f t="shared" si="2"/>
        <v>2.5</v>
      </c>
      <c r="M45" s="14">
        <v>4</v>
      </c>
    </row>
    <row r="46" spans="2:13" x14ac:dyDescent="0.25">
      <c r="B46" s="38" t="s">
        <v>73</v>
      </c>
      <c r="C46" s="27" t="s">
        <v>120</v>
      </c>
      <c r="D46" s="6">
        <v>2</v>
      </c>
      <c r="E46" s="6">
        <v>2</v>
      </c>
      <c r="F46" s="39">
        <f t="shared" si="1"/>
        <v>3</v>
      </c>
      <c r="G46" s="14">
        <v>4</v>
      </c>
      <c r="H46" s="38" t="s">
        <v>73</v>
      </c>
      <c r="I46" s="27" t="s">
        <v>120</v>
      </c>
      <c r="J46" s="6">
        <v>2</v>
      </c>
      <c r="K46" s="6">
        <v>2</v>
      </c>
      <c r="L46" s="39">
        <f t="shared" si="2"/>
        <v>3</v>
      </c>
      <c r="M46" s="14">
        <v>4</v>
      </c>
    </row>
    <row r="47" spans="2:13" x14ac:dyDescent="0.25">
      <c r="B47" s="38" t="s">
        <v>44</v>
      </c>
      <c r="C47" s="27" t="s">
        <v>119</v>
      </c>
      <c r="D47" s="6">
        <v>2</v>
      </c>
      <c r="E47" s="6">
        <v>2</v>
      </c>
      <c r="F47" s="39">
        <f t="shared" si="1"/>
        <v>3</v>
      </c>
      <c r="G47" s="14">
        <v>4</v>
      </c>
      <c r="H47" s="38" t="s">
        <v>44</v>
      </c>
      <c r="I47" s="27" t="s">
        <v>119</v>
      </c>
      <c r="J47" s="6">
        <v>2</v>
      </c>
      <c r="K47" s="6">
        <v>2</v>
      </c>
      <c r="L47" s="39">
        <f t="shared" si="2"/>
        <v>3</v>
      </c>
      <c r="M47" s="14">
        <v>4</v>
      </c>
    </row>
    <row r="48" spans="2:13" x14ac:dyDescent="0.25">
      <c r="B48" s="38" t="s">
        <v>76</v>
      </c>
      <c r="C48" s="27" t="s">
        <v>116</v>
      </c>
      <c r="D48" s="6">
        <v>2</v>
      </c>
      <c r="E48" s="6">
        <v>2</v>
      </c>
      <c r="F48" s="39">
        <f t="shared" si="1"/>
        <v>3</v>
      </c>
      <c r="G48" s="14">
        <v>4</v>
      </c>
      <c r="H48" s="38" t="s">
        <v>76</v>
      </c>
      <c r="I48" s="27" t="s">
        <v>116</v>
      </c>
      <c r="J48" s="6">
        <v>2</v>
      </c>
      <c r="K48" s="6">
        <v>2</v>
      </c>
      <c r="L48" s="39">
        <f t="shared" si="2"/>
        <v>3</v>
      </c>
      <c r="M48" s="14">
        <v>4</v>
      </c>
    </row>
    <row r="49" spans="2:13" x14ac:dyDescent="0.25">
      <c r="B49" s="38" t="s">
        <v>81</v>
      </c>
      <c r="C49" s="5" t="s">
        <v>140</v>
      </c>
      <c r="D49" s="6">
        <v>2</v>
      </c>
      <c r="E49" s="6">
        <v>1</v>
      </c>
      <c r="F49" s="39">
        <f t="shared" si="1"/>
        <v>2.5</v>
      </c>
      <c r="G49" s="14">
        <v>4</v>
      </c>
      <c r="H49" s="38" t="s">
        <v>40</v>
      </c>
      <c r="I49" s="27" t="s">
        <v>124</v>
      </c>
      <c r="J49" s="31">
        <v>1</v>
      </c>
      <c r="K49" s="31">
        <v>3</v>
      </c>
      <c r="L49" s="39">
        <f t="shared" si="2"/>
        <v>2.5</v>
      </c>
      <c r="M49" s="32">
        <v>4</v>
      </c>
    </row>
    <row r="50" spans="2:13" x14ac:dyDescent="0.25">
      <c r="B50" s="38" t="s">
        <v>85</v>
      </c>
      <c r="C50" s="33" t="s">
        <v>115</v>
      </c>
      <c r="D50" s="34">
        <v>2</v>
      </c>
      <c r="E50" s="34">
        <v>2</v>
      </c>
      <c r="F50" s="39">
        <f t="shared" si="1"/>
        <v>3</v>
      </c>
      <c r="G50" s="35">
        <v>3</v>
      </c>
      <c r="H50" s="38" t="s">
        <v>94</v>
      </c>
      <c r="I50" s="27" t="s">
        <v>121</v>
      </c>
      <c r="J50" s="6">
        <v>3</v>
      </c>
      <c r="K50" s="6">
        <v>0</v>
      </c>
      <c r="L50" s="39">
        <f t="shared" si="2"/>
        <v>3</v>
      </c>
      <c r="M50" s="14">
        <v>3</v>
      </c>
    </row>
    <row r="51" spans="2:13" x14ac:dyDescent="0.25">
      <c r="B51" s="38" t="s">
        <v>89</v>
      </c>
      <c r="C51" s="27" t="s">
        <v>114</v>
      </c>
      <c r="D51" s="6">
        <v>2</v>
      </c>
      <c r="E51" s="6">
        <v>1</v>
      </c>
      <c r="F51" s="39">
        <f t="shared" si="1"/>
        <v>2.5</v>
      </c>
      <c r="G51" s="14">
        <v>3</v>
      </c>
      <c r="H51" s="38" t="s">
        <v>142</v>
      </c>
      <c r="I51" s="5" t="s">
        <v>118</v>
      </c>
      <c r="J51" s="6">
        <v>0</v>
      </c>
      <c r="K51" s="6">
        <v>2</v>
      </c>
      <c r="L51" s="39">
        <f t="shared" si="2"/>
        <v>1</v>
      </c>
      <c r="M51" s="14">
        <v>3</v>
      </c>
    </row>
    <row r="52" spans="2:13" x14ac:dyDescent="0.25">
      <c r="B52" s="38" t="s">
        <v>87</v>
      </c>
      <c r="C52" s="27" t="s">
        <v>117</v>
      </c>
      <c r="D52" s="6">
        <v>3</v>
      </c>
      <c r="E52" s="6">
        <v>0</v>
      </c>
      <c r="F52" s="39">
        <f t="shared" si="1"/>
        <v>3</v>
      </c>
      <c r="G52" s="14">
        <v>3</v>
      </c>
      <c r="H52" s="38" t="s">
        <v>89</v>
      </c>
      <c r="I52" s="27" t="s">
        <v>114</v>
      </c>
      <c r="J52" s="6">
        <v>2</v>
      </c>
      <c r="K52" s="6">
        <v>1</v>
      </c>
      <c r="L52" s="39">
        <f t="shared" si="2"/>
        <v>2.5</v>
      </c>
      <c r="M52" s="14">
        <v>3</v>
      </c>
    </row>
    <row r="53" spans="2:13" x14ac:dyDescent="0.25">
      <c r="B53" s="38" t="s">
        <v>145</v>
      </c>
      <c r="C53" s="27" t="s">
        <v>122</v>
      </c>
      <c r="D53" s="6">
        <v>1</v>
      </c>
      <c r="E53" s="6">
        <v>3</v>
      </c>
      <c r="F53" s="39">
        <f t="shared" si="1"/>
        <v>2.5</v>
      </c>
      <c r="G53" s="14">
        <v>3</v>
      </c>
      <c r="H53" s="38" t="s">
        <v>87</v>
      </c>
      <c r="I53" s="27" t="s">
        <v>117</v>
      </c>
      <c r="J53" s="6">
        <v>3</v>
      </c>
      <c r="K53" s="6">
        <v>0</v>
      </c>
      <c r="L53" s="39">
        <f t="shared" si="2"/>
        <v>3</v>
      </c>
      <c r="M53" s="14">
        <v>3</v>
      </c>
    </row>
    <row r="54" spans="2:13" x14ac:dyDescent="0.25">
      <c r="B54" s="38" t="s">
        <v>45</v>
      </c>
      <c r="C54" s="50" t="s">
        <v>130</v>
      </c>
      <c r="D54" s="31">
        <v>3</v>
      </c>
      <c r="E54" s="31">
        <v>0</v>
      </c>
      <c r="F54" s="39">
        <f t="shared" si="1"/>
        <v>3</v>
      </c>
      <c r="G54" s="32">
        <v>3</v>
      </c>
      <c r="H54" s="38" t="s">
        <v>145</v>
      </c>
      <c r="I54" s="27" t="s">
        <v>122</v>
      </c>
      <c r="J54" s="6">
        <v>1</v>
      </c>
      <c r="K54" s="6">
        <v>3</v>
      </c>
      <c r="L54" s="39">
        <f t="shared" si="2"/>
        <v>2.5</v>
      </c>
      <c r="M54" s="14">
        <v>3</v>
      </c>
    </row>
    <row r="55" spans="2:13" x14ac:dyDescent="0.25">
      <c r="B55" s="38" t="s">
        <v>42</v>
      </c>
      <c r="C55" s="37" t="s">
        <v>123</v>
      </c>
      <c r="D55" s="36">
        <v>2</v>
      </c>
      <c r="E55" s="36">
        <v>0</v>
      </c>
      <c r="F55" s="39">
        <f t="shared" si="1"/>
        <v>2</v>
      </c>
      <c r="G55" s="36">
        <v>3</v>
      </c>
      <c r="H55" s="38" t="s">
        <v>95</v>
      </c>
      <c r="I55" s="37" t="s">
        <v>127</v>
      </c>
      <c r="J55" s="36">
        <v>2</v>
      </c>
      <c r="K55" s="36">
        <v>0</v>
      </c>
      <c r="L55" s="39">
        <f t="shared" si="2"/>
        <v>2</v>
      </c>
      <c r="M55" s="14">
        <v>3</v>
      </c>
    </row>
    <row r="56" spans="2:13" ht="13.8" thickBot="1" x14ac:dyDescent="0.3">
      <c r="B56" s="116" t="s">
        <v>150</v>
      </c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8"/>
    </row>
    <row r="57" spans="2:13" ht="13.8" thickBot="1" x14ac:dyDescent="0.3">
      <c r="B57" s="98" t="s">
        <v>143</v>
      </c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100"/>
    </row>
  </sheetData>
  <mergeCells count="49">
    <mergeCell ref="B56:M56"/>
    <mergeCell ref="B57:M57"/>
    <mergeCell ref="B38:M38"/>
    <mergeCell ref="B39:F39"/>
    <mergeCell ref="H39:M39"/>
    <mergeCell ref="B40:B41"/>
    <mergeCell ref="C40:C41"/>
    <mergeCell ref="D40:E40"/>
    <mergeCell ref="F40:F41"/>
    <mergeCell ref="G40:G41"/>
    <mergeCell ref="H40:H41"/>
    <mergeCell ref="I40:I41"/>
    <mergeCell ref="J40:K40"/>
    <mergeCell ref="L40:L41"/>
    <mergeCell ref="M40:M41"/>
    <mergeCell ref="I22:I23"/>
    <mergeCell ref="J22:K22"/>
    <mergeCell ref="L22:L23"/>
    <mergeCell ref="M22:M23"/>
    <mergeCell ref="B36:C36"/>
    <mergeCell ref="H36:I36"/>
    <mergeCell ref="B22:B23"/>
    <mergeCell ref="C22:C23"/>
    <mergeCell ref="D22:E22"/>
    <mergeCell ref="F22:F23"/>
    <mergeCell ref="G22:G23"/>
    <mergeCell ref="H22:H23"/>
    <mergeCell ref="M11:M12"/>
    <mergeCell ref="B19:C19"/>
    <mergeCell ref="H19:I19"/>
    <mergeCell ref="B21:F21"/>
    <mergeCell ref="H21:L21"/>
    <mergeCell ref="B10:F10"/>
    <mergeCell ref="H10:L10"/>
    <mergeCell ref="B11:B12"/>
    <mergeCell ref="C11:C12"/>
    <mergeCell ref="D11:E11"/>
    <mergeCell ref="F11:F12"/>
    <mergeCell ref="G11:G12"/>
    <mergeCell ref="H11:H12"/>
    <mergeCell ref="I11:I12"/>
    <mergeCell ref="J11:K11"/>
    <mergeCell ref="L11:L12"/>
    <mergeCell ref="B9:M9"/>
    <mergeCell ref="B1:M1"/>
    <mergeCell ref="B2:B7"/>
    <mergeCell ref="C2:M3"/>
    <mergeCell ref="C4:M7"/>
    <mergeCell ref="B8:M8"/>
  </mergeCells>
  <pageMargins left="0.43307086614173229" right="0" top="0" bottom="0" header="0" footer="0"/>
  <pageSetup paperSize="9" scale="57" orientation="portrait" r:id="rId1"/>
  <headerFooter alignWithMargins="0"/>
  <rowBreaks count="1" manualBreakCount="1">
    <brk id="57" max="13" man="1"/>
  </rowBreaks>
  <colBreaks count="1" manualBreakCount="1">
    <brk id="13" max="5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2"/>
  <sheetViews>
    <sheetView workbookViewId="0">
      <selection activeCell="C65" sqref="C65"/>
    </sheetView>
  </sheetViews>
  <sheetFormatPr defaultRowHeight="13.2" x14ac:dyDescent="0.25"/>
  <cols>
    <col min="1" max="1" width="1.33203125" customWidth="1"/>
    <col min="2" max="2" width="9.6640625" customWidth="1"/>
    <col min="3" max="3" width="46.6640625" customWidth="1"/>
    <col min="4" max="5" width="4.6640625" customWidth="1"/>
    <col min="6" max="6" width="7" bestFit="1" customWidth="1"/>
    <col min="7" max="7" width="8.6640625" customWidth="1"/>
    <col min="8" max="8" width="8.6640625" bestFit="1" customWidth="1"/>
    <col min="9" max="9" width="46.6640625" customWidth="1"/>
    <col min="10" max="11" width="4.6640625" customWidth="1"/>
    <col min="12" max="12" width="7" bestFit="1" customWidth="1"/>
    <col min="13" max="13" width="8.6640625" customWidth="1"/>
    <col min="14" max="14" width="1.6640625" customWidth="1"/>
    <col min="257" max="257" width="1.33203125" customWidth="1"/>
    <col min="258" max="258" width="9.6640625" customWidth="1"/>
    <col min="259" max="259" width="46.6640625" customWidth="1"/>
    <col min="260" max="261" width="4.6640625" customWidth="1"/>
    <col min="262" max="262" width="7" bestFit="1" customWidth="1"/>
    <col min="263" max="263" width="8.6640625" customWidth="1"/>
    <col min="264" max="264" width="8.6640625" bestFit="1" customWidth="1"/>
    <col min="265" max="265" width="46.6640625" customWidth="1"/>
    <col min="266" max="267" width="4.6640625" customWidth="1"/>
    <col min="268" max="268" width="7" bestFit="1" customWidth="1"/>
    <col min="269" max="269" width="8.6640625" customWidth="1"/>
    <col min="270" max="270" width="1.6640625" customWidth="1"/>
    <col min="513" max="513" width="1.33203125" customWidth="1"/>
    <col min="514" max="514" width="9.6640625" customWidth="1"/>
    <col min="515" max="515" width="46.6640625" customWidth="1"/>
    <col min="516" max="517" width="4.6640625" customWidth="1"/>
    <col min="518" max="518" width="7" bestFit="1" customWidth="1"/>
    <col min="519" max="519" width="8.6640625" customWidth="1"/>
    <col min="520" max="520" width="8.6640625" bestFit="1" customWidth="1"/>
    <col min="521" max="521" width="46.6640625" customWidth="1"/>
    <col min="522" max="523" width="4.6640625" customWidth="1"/>
    <col min="524" max="524" width="7" bestFit="1" customWidth="1"/>
    <col min="525" max="525" width="8.6640625" customWidth="1"/>
    <col min="526" max="526" width="1.6640625" customWidth="1"/>
    <col min="769" max="769" width="1.33203125" customWidth="1"/>
    <col min="770" max="770" width="9.6640625" customWidth="1"/>
    <col min="771" max="771" width="46.6640625" customWidth="1"/>
    <col min="772" max="773" width="4.6640625" customWidth="1"/>
    <col min="774" max="774" width="7" bestFit="1" customWidth="1"/>
    <col min="775" max="775" width="8.6640625" customWidth="1"/>
    <col min="776" max="776" width="8.6640625" bestFit="1" customWidth="1"/>
    <col min="777" max="777" width="46.6640625" customWidth="1"/>
    <col min="778" max="779" width="4.6640625" customWidth="1"/>
    <col min="780" max="780" width="7" bestFit="1" customWidth="1"/>
    <col min="781" max="781" width="8.6640625" customWidth="1"/>
    <col min="782" max="782" width="1.6640625" customWidth="1"/>
    <col min="1025" max="1025" width="1.33203125" customWidth="1"/>
    <col min="1026" max="1026" width="9.6640625" customWidth="1"/>
    <col min="1027" max="1027" width="46.6640625" customWidth="1"/>
    <col min="1028" max="1029" width="4.6640625" customWidth="1"/>
    <col min="1030" max="1030" width="7" bestFit="1" customWidth="1"/>
    <col min="1031" max="1031" width="8.6640625" customWidth="1"/>
    <col min="1032" max="1032" width="8.6640625" bestFit="1" customWidth="1"/>
    <col min="1033" max="1033" width="46.6640625" customWidth="1"/>
    <col min="1034" max="1035" width="4.6640625" customWidth="1"/>
    <col min="1036" max="1036" width="7" bestFit="1" customWidth="1"/>
    <col min="1037" max="1037" width="8.6640625" customWidth="1"/>
    <col min="1038" max="1038" width="1.6640625" customWidth="1"/>
    <col min="1281" max="1281" width="1.33203125" customWidth="1"/>
    <col min="1282" max="1282" width="9.6640625" customWidth="1"/>
    <col min="1283" max="1283" width="46.6640625" customWidth="1"/>
    <col min="1284" max="1285" width="4.6640625" customWidth="1"/>
    <col min="1286" max="1286" width="7" bestFit="1" customWidth="1"/>
    <col min="1287" max="1287" width="8.6640625" customWidth="1"/>
    <col min="1288" max="1288" width="8.6640625" bestFit="1" customWidth="1"/>
    <col min="1289" max="1289" width="46.6640625" customWidth="1"/>
    <col min="1290" max="1291" width="4.6640625" customWidth="1"/>
    <col min="1292" max="1292" width="7" bestFit="1" customWidth="1"/>
    <col min="1293" max="1293" width="8.6640625" customWidth="1"/>
    <col min="1294" max="1294" width="1.6640625" customWidth="1"/>
    <col min="1537" max="1537" width="1.33203125" customWidth="1"/>
    <col min="1538" max="1538" width="9.6640625" customWidth="1"/>
    <col min="1539" max="1539" width="46.6640625" customWidth="1"/>
    <col min="1540" max="1541" width="4.6640625" customWidth="1"/>
    <col min="1542" max="1542" width="7" bestFit="1" customWidth="1"/>
    <col min="1543" max="1543" width="8.6640625" customWidth="1"/>
    <col min="1544" max="1544" width="8.6640625" bestFit="1" customWidth="1"/>
    <col min="1545" max="1545" width="46.6640625" customWidth="1"/>
    <col min="1546" max="1547" width="4.6640625" customWidth="1"/>
    <col min="1548" max="1548" width="7" bestFit="1" customWidth="1"/>
    <col min="1549" max="1549" width="8.6640625" customWidth="1"/>
    <col min="1550" max="1550" width="1.6640625" customWidth="1"/>
    <col min="1793" max="1793" width="1.33203125" customWidth="1"/>
    <col min="1794" max="1794" width="9.6640625" customWidth="1"/>
    <col min="1795" max="1795" width="46.6640625" customWidth="1"/>
    <col min="1796" max="1797" width="4.6640625" customWidth="1"/>
    <col min="1798" max="1798" width="7" bestFit="1" customWidth="1"/>
    <col min="1799" max="1799" width="8.6640625" customWidth="1"/>
    <col min="1800" max="1800" width="8.6640625" bestFit="1" customWidth="1"/>
    <col min="1801" max="1801" width="46.6640625" customWidth="1"/>
    <col min="1802" max="1803" width="4.6640625" customWidth="1"/>
    <col min="1804" max="1804" width="7" bestFit="1" customWidth="1"/>
    <col min="1805" max="1805" width="8.6640625" customWidth="1"/>
    <col min="1806" max="1806" width="1.6640625" customWidth="1"/>
    <col min="2049" max="2049" width="1.33203125" customWidth="1"/>
    <col min="2050" max="2050" width="9.6640625" customWidth="1"/>
    <col min="2051" max="2051" width="46.6640625" customWidth="1"/>
    <col min="2052" max="2053" width="4.6640625" customWidth="1"/>
    <col min="2054" max="2054" width="7" bestFit="1" customWidth="1"/>
    <col min="2055" max="2055" width="8.6640625" customWidth="1"/>
    <col min="2056" max="2056" width="8.6640625" bestFit="1" customWidth="1"/>
    <col min="2057" max="2057" width="46.6640625" customWidth="1"/>
    <col min="2058" max="2059" width="4.6640625" customWidth="1"/>
    <col min="2060" max="2060" width="7" bestFit="1" customWidth="1"/>
    <col min="2061" max="2061" width="8.6640625" customWidth="1"/>
    <col min="2062" max="2062" width="1.6640625" customWidth="1"/>
    <col min="2305" max="2305" width="1.33203125" customWidth="1"/>
    <col min="2306" max="2306" width="9.6640625" customWidth="1"/>
    <col min="2307" max="2307" width="46.6640625" customWidth="1"/>
    <col min="2308" max="2309" width="4.6640625" customWidth="1"/>
    <col min="2310" max="2310" width="7" bestFit="1" customWidth="1"/>
    <col min="2311" max="2311" width="8.6640625" customWidth="1"/>
    <col min="2312" max="2312" width="8.6640625" bestFit="1" customWidth="1"/>
    <col min="2313" max="2313" width="46.6640625" customWidth="1"/>
    <col min="2314" max="2315" width="4.6640625" customWidth="1"/>
    <col min="2316" max="2316" width="7" bestFit="1" customWidth="1"/>
    <col min="2317" max="2317" width="8.6640625" customWidth="1"/>
    <col min="2318" max="2318" width="1.6640625" customWidth="1"/>
    <col min="2561" max="2561" width="1.33203125" customWidth="1"/>
    <col min="2562" max="2562" width="9.6640625" customWidth="1"/>
    <col min="2563" max="2563" width="46.6640625" customWidth="1"/>
    <col min="2564" max="2565" width="4.6640625" customWidth="1"/>
    <col min="2566" max="2566" width="7" bestFit="1" customWidth="1"/>
    <col min="2567" max="2567" width="8.6640625" customWidth="1"/>
    <col min="2568" max="2568" width="8.6640625" bestFit="1" customWidth="1"/>
    <col min="2569" max="2569" width="46.6640625" customWidth="1"/>
    <col min="2570" max="2571" width="4.6640625" customWidth="1"/>
    <col min="2572" max="2572" width="7" bestFit="1" customWidth="1"/>
    <col min="2573" max="2573" width="8.6640625" customWidth="1"/>
    <col min="2574" max="2574" width="1.6640625" customWidth="1"/>
    <col min="2817" max="2817" width="1.33203125" customWidth="1"/>
    <col min="2818" max="2818" width="9.6640625" customWidth="1"/>
    <col min="2819" max="2819" width="46.6640625" customWidth="1"/>
    <col min="2820" max="2821" width="4.6640625" customWidth="1"/>
    <col min="2822" max="2822" width="7" bestFit="1" customWidth="1"/>
    <col min="2823" max="2823" width="8.6640625" customWidth="1"/>
    <col min="2824" max="2824" width="8.6640625" bestFit="1" customWidth="1"/>
    <col min="2825" max="2825" width="46.6640625" customWidth="1"/>
    <col min="2826" max="2827" width="4.6640625" customWidth="1"/>
    <col min="2828" max="2828" width="7" bestFit="1" customWidth="1"/>
    <col min="2829" max="2829" width="8.6640625" customWidth="1"/>
    <col min="2830" max="2830" width="1.6640625" customWidth="1"/>
    <col min="3073" max="3073" width="1.33203125" customWidth="1"/>
    <col min="3074" max="3074" width="9.6640625" customWidth="1"/>
    <col min="3075" max="3075" width="46.6640625" customWidth="1"/>
    <col min="3076" max="3077" width="4.6640625" customWidth="1"/>
    <col min="3078" max="3078" width="7" bestFit="1" customWidth="1"/>
    <col min="3079" max="3079" width="8.6640625" customWidth="1"/>
    <col min="3080" max="3080" width="8.6640625" bestFit="1" customWidth="1"/>
    <col min="3081" max="3081" width="46.6640625" customWidth="1"/>
    <col min="3082" max="3083" width="4.6640625" customWidth="1"/>
    <col min="3084" max="3084" width="7" bestFit="1" customWidth="1"/>
    <col min="3085" max="3085" width="8.6640625" customWidth="1"/>
    <col min="3086" max="3086" width="1.6640625" customWidth="1"/>
    <col min="3329" max="3329" width="1.33203125" customWidth="1"/>
    <col min="3330" max="3330" width="9.6640625" customWidth="1"/>
    <col min="3331" max="3331" width="46.6640625" customWidth="1"/>
    <col min="3332" max="3333" width="4.6640625" customWidth="1"/>
    <col min="3334" max="3334" width="7" bestFit="1" customWidth="1"/>
    <col min="3335" max="3335" width="8.6640625" customWidth="1"/>
    <col min="3336" max="3336" width="8.6640625" bestFit="1" customWidth="1"/>
    <col min="3337" max="3337" width="46.6640625" customWidth="1"/>
    <col min="3338" max="3339" width="4.6640625" customWidth="1"/>
    <col min="3340" max="3340" width="7" bestFit="1" customWidth="1"/>
    <col min="3341" max="3341" width="8.6640625" customWidth="1"/>
    <col min="3342" max="3342" width="1.6640625" customWidth="1"/>
    <col min="3585" max="3585" width="1.33203125" customWidth="1"/>
    <col min="3586" max="3586" width="9.6640625" customWidth="1"/>
    <col min="3587" max="3587" width="46.6640625" customWidth="1"/>
    <col min="3588" max="3589" width="4.6640625" customWidth="1"/>
    <col min="3590" max="3590" width="7" bestFit="1" customWidth="1"/>
    <col min="3591" max="3591" width="8.6640625" customWidth="1"/>
    <col min="3592" max="3592" width="8.6640625" bestFit="1" customWidth="1"/>
    <col min="3593" max="3593" width="46.6640625" customWidth="1"/>
    <col min="3594" max="3595" width="4.6640625" customWidth="1"/>
    <col min="3596" max="3596" width="7" bestFit="1" customWidth="1"/>
    <col min="3597" max="3597" width="8.6640625" customWidth="1"/>
    <col min="3598" max="3598" width="1.6640625" customWidth="1"/>
    <col min="3841" max="3841" width="1.33203125" customWidth="1"/>
    <col min="3842" max="3842" width="9.6640625" customWidth="1"/>
    <col min="3843" max="3843" width="46.6640625" customWidth="1"/>
    <col min="3844" max="3845" width="4.6640625" customWidth="1"/>
    <col min="3846" max="3846" width="7" bestFit="1" customWidth="1"/>
    <col min="3847" max="3847" width="8.6640625" customWidth="1"/>
    <col min="3848" max="3848" width="8.6640625" bestFit="1" customWidth="1"/>
    <col min="3849" max="3849" width="46.6640625" customWidth="1"/>
    <col min="3850" max="3851" width="4.6640625" customWidth="1"/>
    <col min="3852" max="3852" width="7" bestFit="1" customWidth="1"/>
    <col min="3853" max="3853" width="8.6640625" customWidth="1"/>
    <col min="3854" max="3854" width="1.6640625" customWidth="1"/>
    <col min="4097" max="4097" width="1.33203125" customWidth="1"/>
    <col min="4098" max="4098" width="9.6640625" customWidth="1"/>
    <col min="4099" max="4099" width="46.6640625" customWidth="1"/>
    <col min="4100" max="4101" width="4.6640625" customWidth="1"/>
    <col min="4102" max="4102" width="7" bestFit="1" customWidth="1"/>
    <col min="4103" max="4103" width="8.6640625" customWidth="1"/>
    <col min="4104" max="4104" width="8.6640625" bestFit="1" customWidth="1"/>
    <col min="4105" max="4105" width="46.6640625" customWidth="1"/>
    <col min="4106" max="4107" width="4.6640625" customWidth="1"/>
    <col min="4108" max="4108" width="7" bestFit="1" customWidth="1"/>
    <col min="4109" max="4109" width="8.6640625" customWidth="1"/>
    <col min="4110" max="4110" width="1.6640625" customWidth="1"/>
    <col min="4353" max="4353" width="1.33203125" customWidth="1"/>
    <col min="4354" max="4354" width="9.6640625" customWidth="1"/>
    <col min="4355" max="4355" width="46.6640625" customWidth="1"/>
    <col min="4356" max="4357" width="4.6640625" customWidth="1"/>
    <col min="4358" max="4358" width="7" bestFit="1" customWidth="1"/>
    <col min="4359" max="4359" width="8.6640625" customWidth="1"/>
    <col min="4360" max="4360" width="8.6640625" bestFit="1" customWidth="1"/>
    <col min="4361" max="4361" width="46.6640625" customWidth="1"/>
    <col min="4362" max="4363" width="4.6640625" customWidth="1"/>
    <col min="4364" max="4364" width="7" bestFit="1" customWidth="1"/>
    <col min="4365" max="4365" width="8.6640625" customWidth="1"/>
    <col min="4366" max="4366" width="1.6640625" customWidth="1"/>
    <col min="4609" max="4609" width="1.33203125" customWidth="1"/>
    <col min="4610" max="4610" width="9.6640625" customWidth="1"/>
    <col min="4611" max="4611" width="46.6640625" customWidth="1"/>
    <col min="4612" max="4613" width="4.6640625" customWidth="1"/>
    <col min="4614" max="4614" width="7" bestFit="1" customWidth="1"/>
    <col min="4615" max="4615" width="8.6640625" customWidth="1"/>
    <col min="4616" max="4616" width="8.6640625" bestFit="1" customWidth="1"/>
    <col min="4617" max="4617" width="46.6640625" customWidth="1"/>
    <col min="4618" max="4619" width="4.6640625" customWidth="1"/>
    <col min="4620" max="4620" width="7" bestFit="1" customWidth="1"/>
    <col min="4621" max="4621" width="8.6640625" customWidth="1"/>
    <col min="4622" max="4622" width="1.6640625" customWidth="1"/>
    <col min="4865" max="4865" width="1.33203125" customWidth="1"/>
    <col min="4866" max="4866" width="9.6640625" customWidth="1"/>
    <col min="4867" max="4867" width="46.6640625" customWidth="1"/>
    <col min="4868" max="4869" width="4.6640625" customWidth="1"/>
    <col min="4870" max="4870" width="7" bestFit="1" customWidth="1"/>
    <col min="4871" max="4871" width="8.6640625" customWidth="1"/>
    <col min="4872" max="4872" width="8.6640625" bestFit="1" customWidth="1"/>
    <col min="4873" max="4873" width="46.6640625" customWidth="1"/>
    <col min="4874" max="4875" width="4.6640625" customWidth="1"/>
    <col min="4876" max="4876" width="7" bestFit="1" customWidth="1"/>
    <col min="4877" max="4877" width="8.6640625" customWidth="1"/>
    <col min="4878" max="4878" width="1.6640625" customWidth="1"/>
    <col min="5121" max="5121" width="1.33203125" customWidth="1"/>
    <col min="5122" max="5122" width="9.6640625" customWidth="1"/>
    <col min="5123" max="5123" width="46.6640625" customWidth="1"/>
    <col min="5124" max="5125" width="4.6640625" customWidth="1"/>
    <col min="5126" max="5126" width="7" bestFit="1" customWidth="1"/>
    <col min="5127" max="5127" width="8.6640625" customWidth="1"/>
    <col min="5128" max="5128" width="8.6640625" bestFit="1" customWidth="1"/>
    <col min="5129" max="5129" width="46.6640625" customWidth="1"/>
    <col min="5130" max="5131" width="4.6640625" customWidth="1"/>
    <col min="5132" max="5132" width="7" bestFit="1" customWidth="1"/>
    <col min="5133" max="5133" width="8.6640625" customWidth="1"/>
    <col min="5134" max="5134" width="1.6640625" customWidth="1"/>
    <col min="5377" max="5377" width="1.33203125" customWidth="1"/>
    <col min="5378" max="5378" width="9.6640625" customWidth="1"/>
    <col min="5379" max="5379" width="46.6640625" customWidth="1"/>
    <col min="5380" max="5381" width="4.6640625" customWidth="1"/>
    <col min="5382" max="5382" width="7" bestFit="1" customWidth="1"/>
    <col min="5383" max="5383" width="8.6640625" customWidth="1"/>
    <col min="5384" max="5384" width="8.6640625" bestFit="1" customWidth="1"/>
    <col min="5385" max="5385" width="46.6640625" customWidth="1"/>
    <col min="5386" max="5387" width="4.6640625" customWidth="1"/>
    <col min="5388" max="5388" width="7" bestFit="1" customWidth="1"/>
    <col min="5389" max="5389" width="8.6640625" customWidth="1"/>
    <col min="5390" max="5390" width="1.6640625" customWidth="1"/>
    <col min="5633" max="5633" width="1.33203125" customWidth="1"/>
    <col min="5634" max="5634" width="9.6640625" customWidth="1"/>
    <col min="5635" max="5635" width="46.6640625" customWidth="1"/>
    <col min="5636" max="5637" width="4.6640625" customWidth="1"/>
    <col min="5638" max="5638" width="7" bestFit="1" customWidth="1"/>
    <col min="5639" max="5639" width="8.6640625" customWidth="1"/>
    <col min="5640" max="5640" width="8.6640625" bestFit="1" customWidth="1"/>
    <col min="5641" max="5641" width="46.6640625" customWidth="1"/>
    <col min="5642" max="5643" width="4.6640625" customWidth="1"/>
    <col min="5644" max="5644" width="7" bestFit="1" customWidth="1"/>
    <col min="5645" max="5645" width="8.6640625" customWidth="1"/>
    <col min="5646" max="5646" width="1.6640625" customWidth="1"/>
    <col min="5889" max="5889" width="1.33203125" customWidth="1"/>
    <col min="5890" max="5890" width="9.6640625" customWidth="1"/>
    <col min="5891" max="5891" width="46.6640625" customWidth="1"/>
    <col min="5892" max="5893" width="4.6640625" customWidth="1"/>
    <col min="5894" max="5894" width="7" bestFit="1" customWidth="1"/>
    <col min="5895" max="5895" width="8.6640625" customWidth="1"/>
    <col min="5896" max="5896" width="8.6640625" bestFit="1" customWidth="1"/>
    <col min="5897" max="5897" width="46.6640625" customWidth="1"/>
    <col min="5898" max="5899" width="4.6640625" customWidth="1"/>
    <col min="5900" max="5900" width="7" bestFit="1" customWidth="1"/>
    <col min="5901" max="5901" width="8.6640625" customWidth="1"/>
    <col min="5902" max="5902" width="1.6640625" customWidth="1"/>
    <col min="6145" max="6145" width="1.33203125" customWidth="1"/>
    <col min="6146" max="6146" width="9.6640625" customWidth="1"/>
    <col min="6147" max="6147" width="46.6640625" customWidth="1"/>
    <col min="6148" max="6149" width="4.6640625" customWidth="1"/>
    <col min="6150" max="6150" width="7" bestFit="1" customWidth="1"/>
    <col min="6151" max="6151" width="8.6640625" customWidth="1"/>
    <col min="6152" max="6152" width="8.6640625" bestFit="1" customWidth="1"/>
    <col min="6153" max="6153" width="46.6640625" customWidth="1"/>
    <col min="6154" max="6155" width="4.6640625" customWidth="1"/>
    <col min="6156" max="6156" width="7" bestFit="1" customWidth="1"/>
    <col min="6157" max="6157" width="8.6640625" customWidth="1"/>
    <col min="6158" max="6158" width="1.6640625" customWidth="1"/>
    <col min="6401" max="6401" width="1.33203125" customWidth="1"/>
    <col min="6402" max="6402" width="9.6640625" customWidth="1"/>
    <col min="6403" max="6403" width="46.6640625" customWidth="1"/>
    <col min="6404" max="6405" width="4.6640625" customWidth="1"/>
    <col min="6406" max="6406" width="7" bestFit="1" customWidth="1"/>
    <col min="6407" max="6407" width="8.6640625" customWidth="1"/>
    <col min="6408" max="6408" width="8.6640625" bestFit="1" customWidth="1"/>
    <col min="6409" max="6409" width="46.6640625" customWidth="1"/>
    <col min="6410" max="6411" width="4.6640625" customWidth="1"/>
    <col min="6412" max="6412" width="7" bestFit="1" customWidth="1"/>
    <col min="6413" max="6413" width="8.6640625" customWidth="1"/>
    <col min="6414" max="6414" width="1.6640625" customWidth="1"/>
    <col min="6657" max="6657" width="1.33203125" customWidth="1"/>
    <col min="6658" max="6658" width="9.6640625" customWidth="1"/>
    <col min="6659" max="6659" width="46.6640625" customWidth="1"/>
    <col min="6660" max="6661" width="4.6640625" customWidth="1"/>
    <col min="6662" max="6662" width="7" bestFit="1" customWidth="1"/>
    <col min="6663" max="6663" width="8.6640625" customWidth="1"/>
    <col min="6664" max="6664" width="8.6640625" bestFit="1" customWidth="1"/>
    <col min="6665" max="6665" width="46.6640625" customWidth="1"/>
    <col min="6666" max="6667" width="4.6640625" customWidth="1"/>
    <col min="6668" max="6668" width="7" bestFit="1" customWidth="1"/>
    <col min="6669" max="6669" width="8.6640625" customWidth="1"/>
    <col min="6670" max="6670" width="1.6640625" customWidth="1"/>
    <col min="6913" max="6913" width="1.33203125" customWidth="1"/>
    <col min="6914" max="6914" width="9.6640625" customWidth="1"/>
    <col min="6915" max="6915" width="46.6640625" customWidth="1"/>
    <col min="6916" max="6917" width="4.6640625" customWidth="1"/>
    <col min="6918" max="6918" width="7" bestFit="1" customWidth="1"/>
    <col min="6919" max="6919" width="8.6640625" customWidth="1"/>
    <col min="6920" max="6920" width="8.6640625" bestFit="1" customWidth="1"/>
    <col min="6921" max="6921" width="46.6640625" customWidth="1"/>
    <col min="6922" max="6923" width="4.6640625" customWidth="1"/>
    <col min="6924" max="6924" width="7" bestFit="1" customWidth="1"/>
    <col min="6925" max="6925" width="8.6640625" customWidth="1"/>
    <col min="6926" max="6926" width="1.6640625" customWidth="1"/>
    <col min="7169" max="7169" width="1.33203125" customWidth="1"/>
    <col min="7170" max="7170" width="9.6640625" customWidth="1"/>
    <col min="7171" max="7171" width="46.6640625" customWidth="1"/>
    <col min="7172" max="7173" width="4.6640625" customWidth="1"/>
    <col min="7174" max="7174" width="7" bestFit="1" customWidth="1"/>
    <col min="7175" max="7175" width="8.6640625" customWidth="1"/>
    <col min="7176" max="7176" width="8.6640625" bestFit="1" customWidth="1"/>
    <col min="7177" max="7177" width="46.6640625" customWidth="1"/>
    <col min="7178" max="7179" width="4.6640625" customWidth="1"/>
    <col min="7180" max="7180" width="7" bestFit="1" customWidth="1"/>
    <col min="7181" max="7181" width="8.6640625" customWidth="1"/>
    <col min="7182" max="7182" width="1.6640625" customWidth="1"/>
    <col min="7425" max="7425" width="1.33203125" customWidth="1"/>
    <col min="7426" max="7426" width="9.6640625" customWidth="1"/>
    <col min="7427" max="7427" width="46.6640625" customWidth="1"/>
    <col min="7428" max="7429" width="4.6640625" customWidth="1"/>
    <col min="7430" max="7430" width="7" bestFit="1" customWidth="1"/>
    <col min="7431" max="7431" width="8.6640625" customWidth="1"/>
    <col min="7432" max="7432" width="8.6640625" bestFit="1" customWidth="1"/>
    <col min="7433" max="7433" width="46.6640625" customWidth="1"/>
    <col min="7434" max="7435" width="4.6640625" customWidth="1"/>
    <col min="7436" max="7436" width="7" bestFit="1" customWidth="1"/>
    <col min="7437" max="7437" width="8.6640625" customWidth="1"/>
    <col min="7438" max="7438" width="1.6640625" customWidth="1"/>
    <col min="7681" max="7681" width="1.33203125" customWidth="1"/>
    <col min="7682" max="7682" width="9.6640625" customWidth="1"/>
    <col min="7683" max="7683" width="46.6640625" customWidth="1"/>
    <col min="7684" max="7685" width="4.6640625" customWidth="1"/>
    <col min="7686" max="7686" width="7" bestFit="1" customWidth="1"/>
    <col min="7687" max="7687" width="8.6640625" customWidth="1"/>
    <col min="7688" max="7688" width="8.6640625" bestFit="1" customWidth="1"/>
    <col min="7689" max="7689" width="46.6640625" customWidth="1"/>
    <col min="7690" max="7691" width="4.6640625" customWidth="1"/>
    <col min="7692" max="7692" width="7" bestFit="1" customWidth="1"/>
    <col min="7693" max="7693" width="8.6640625" customWidth="1"/>
    <col min="7694" max="7694" width="1.6640625" customWidth="1"/>
    <col min="7937" max="7937" width="1.33203125" customWidth="1"/>
    <col min="7938" max="7938" width="9.6640625" customWidth="1"/>
    <col min="7939" max="7939" width="46.6640625" customWidth="1"/>
    <col min="7940" max="7941" width="4.6640625" customWidth="1"/>
    <col min="7942" max="7942" width="7" bestFit="1" customWidth="1"/>
    <col min="7943" max="7943" width="8.6640625" customWidth="1"/>
    <col min="7944" max="7944" width="8.6640625" bestFit="1" customWidth="1"/>
    <col min="7945" max="7945" width="46.6640625" customWidth="1"/>
    <col min="7946" max="7947" width="4.6640625" customWidth="1"/>
    <col min="7948" max="7948" width="7" bestFit="1" customWidth="1"/>
    <col min="7949" max="7949" width="8.6640625" customWidth="1"/>
    <col min="7950" max="7950" width="1.6640625" customWidth="1"/>
    <col min="8193" max="8193" width="1.33203125" customWidth="1"/>
    <col min="8194" max="8194" width="9.6640625" customWidth="1"/>
    <col min="8195" max="8195" width="46.6640625" customWidth="1"/>
    <col min="8196" max="8197" width="4.6640625" customWidth="1"/>
    <col min="8198" max="8198" width="7" bestFit="1" customWidth="1"/>
    <col min="8199" max="8199" width="8.6640625" customWidth="1"/>
    <col min="8200" max="8200" width="8.6640625" bestFit="1" customWidth="1"/>
    <col min="8201" max="8201" width="46.6640625" customWidth="1"/>
    <col min="8202" max="8203" width="4.6640625" customWidth="1"/>
    <col min="8204" max="8204" width="7" bestFit="1" customWidth="1"/>
    <col min="8205" max="8205" width="8.6640625" customWidth="1"/>
    <col min="8206" max="8206" width="1.6640625" customWidth="1"/>
    <col min="8449" max="8449" width="1.33203125" customWidth="1"/>
    <col min="8450" max="8450" width="9.6640625" customWidth="1"/>
    <col min="8451" max="8451" width="46.6640625" customWidth="1"/>
    <col min="8452" max="8453" width="4.6640625" customWidth="1"/>
    <col min="8454" max="8454" width="7" bestFit="1" customWidth="1"/>
    <col min="8455" max="8455" width="8.6640625" customWidth="1"/>
    <col min="8456" max="8456" width="8.6640625" bestFit="1" customWidth="1"/>
    <col min="8457" max="8457" width="46.6640625" customWidth="1"/>
    <col min="8458" max="8459" width="4.6640625" customWidth="1"/>
    <col min="8460" max="8460" width="7" bestFit="1" customWidth="1"/>
    <col min="8461" max="8461" width="8.6640625" customWidth="1"/>
    <col min="8462" max="8462" width="1.6640625" customWidth="1"/>
    <col min="8705" max="8705" width="1.33203125" customWidth="1"/>
    <col min="8706" max="8706" width="9.6640625" customWidth="1"/>
    <col min="8707" max="8707" width="46.6640625" customWidth="1"/>
    <col min="8708" max="8709" width="4.6640625" customWidth="1"/>
    <col min="8710" max="8710" width="7" bestFit="1" customWidth="1"/>
    <col min="8711" max="8711" width="8.6640625" customWidth="1"/>
    <col min="8712" max="8712" width="8.6640625" bestFit="1" customWidth="1"/>
    <col min="8713" max="8713" width="46.6640625" customWidth="1"/>
    <col min="8714" max="8715" width="4.6640625" customWidth="1"/>
    <col min="8716" max="8716" width="7" bestFit="1" customWidth="1"/>
    <col min="8717" max="8717" width="8.6640625" customWidth="1"/>
    <col min="8718" max="8718" width="1.6640625" customWidth="1"/>
    <col min="8961" max="8961" width="1.33203125" customWidth="1"/>
    <col min="8962" max="8962" width="9.6640625" customWidth="1"/>
    <col min="8963" max="8963" width="46.6640625" customWidth="1"/>
    <col min="8964" max="8965" width="4.6640625" customWidth="1"/>
    <col min="8966" max="8966" width="7" bestFit="1" customWidth="1"/>
    <col min="8967" max="8967" width="8.6640625" customWidth="1"/>
    <col min="8968" max="8968" width="8.6640625" bestFit="1" customWidth="1"/>
    <col min="8969" max="8969" width="46.6640625" customWidth="1"/>
    <col min="8970" max="8971" width="4.6640625" customWidth="1"/>
    <col min="8972" max="8972" width="7" bestFit="1" customWidth="1"/>
    <col min="8973" max="8973" width="8.6640625" customWidth="1"/>
    <col min="8974" max="8974" width="1.6640625" customWidth="1"/>
    <col min="9217" max="9217" width="1.33203125" customWidth="1"/>
    <col min="9218" max="9218" width="9.6640625" customWidth="1"/>
    <col min="9219" max="9219" width="46.6640625" customWidth="1"/>
    <col min="9220" max="9221" width="4.6640625" customWidth="1"/>
    <col min="9222" max="9222" width="7" bestFit="1" customWidth="1"/>
    <col min="9223" max="9223" width="8.6640625" customWidth="1"/>
    <col min="9224" max="9224" width="8.6640625" bestFit="1" customWidth="1"/>
    <col min="9225" max="9225" width="46.6640625" customWidth="1"/>
    <col min="9226" max="9227" width="4.6640625" customWidth="1"/>
    <col min="9228" max="9228" width="7" bestFit="1" customWidth="1"/>
    <col min="9229" max="9229" width="8.6640625" customWidth="1"/>
    <col min="9230" max="9230" width="1.6640625" customWidth="1"/>
    <col min="9473" max="9473" width="1.33203125" customWidth="1"/>
    <col min="9474" max="9474" width="9.6640625" customWidth="1"/>
    <col min="9475" max="9475" width="46.6640625" customWidth="1"/>
    <col min="9476" max="9477" width="4.6640625" customWidth="1"/>
    <col min="9478" max="9478" width="7" bestFit="1" customWidth="1"/>
    <col min="9479" max="9479" width="8.6640625" customWidth="1"/>
    <col min="9480" max="9480" width="8.6640625" bestFit="1" customWidth="1"/>
    <col min="9481" max="9481" width="46.6640625" customWidth="1"/>
    <col min="9482" max="9483" width="4.6640625" customWidth="1"/>
    <col min="9484" max="9484" width="7" bestFit="1" customWidth="1"/>
    <col min="9485" max="9485" width="8.6640625" customWidth="1"/>
    <col min="9486" max="9486" width="1.6640625" customWidth="1"/>
    <col min="9729" max="9729" width="1.33203125" customWidth="1"/>
    <col min="9730" max="9730" width="9.6640625" customWidth="1"/>
    <col min="9731" max="9731" width="46.6640625" customWidth="1"/>
    <col min="9732" max="9733" width="4.6640625" customWidth="1"/>
    <col min="9734" max="9734" width="7" bestFit="1" customWidth="1"/>
    <col min="9735" max="9735" width="8.6640625" customWidth="1"/>
    <col min="9736" max="9736" width="8.6640625" bestFit="1" customWidth="1"/>
    <col min="9737" max="9737" width="46.6640625" customWidth="1"/>
    <col min="9738" max="9739" width="4.6640625" customWidth="1"/>
    <col min="9740" max="9740" width="7" bestFit="1" customWidth="1"/>
    <col min="9741" max="9741" width="8.6640625" customWidth="1"/>
    <col min="9742" max="9742" width="1.6640625" customWidth="1"/>
    <col min="9985" max="9985" width="1.33203125" customWidth="1"/>
    <col min="9986" max="9986" width="9.6640625" customWidth="1"/>
    <col min="9987" max="9987" width="46.6640625" customWidth="1"/>
    <col min="9988" max="9989" width="4.6640625" customWidth="1"/>
    <col min="9990" max="9990" width="7" bestFit="1" customWidth="1"/>
    <col min="9991" max="9991" width="8.6640625" customWidth="1"/>
    <col min="9992" max="9992" width="8.6640625" bestFit="1" customWidth="1"/>
    <col min="9993" max="9993" width="46.6640625" customWidth="1"/>
    <col min="9994" max="9995" width="4.6640625" customWidth="1"/>
    <col min="9996" max="9996" width="7" bestFit="1" customWidth="1"/>
    <col min="9997" max="9997" width="8.6640625" customWidth="1"/>
    <col min="9998" max="9998" width="1.6640625" customWidth="1"/>
    <col min="10241" max="10241" width="1.33203125" customWidth="1"/>
    <col min="10242" max="10242" width="9.6640625" customWidth="1"/>
    <col min="10243" max="10243" width="46.6640625" customWidth="1"/>
    <col min="10244" max="10245" width="4.6640625" customWidth="1"/>
    <col min="10246" max="10246" width="7" bestFit="1" customWidth="1"/>
    <col min="10247" max="10247" width="8.6640625" customWidth="1"/>
    <col min="10248" max="10248" width="8.6640625" bestFit="1" customWidth="1"/>
    <col min="10249" max="10249" width="46.6640625" customWidth="1"/>
    <col min="10250" max="10251" width="4.6640625" customWidth="1"/>
    <col min="10252" max="10252" width="7" bestFit="1" customWidth="1"/>
    <col min="10253" max="10253" width="8.6640625" customWidth="1"/>
    <col min="10254" max="10254" width="1.6640625" customWidth="1"/>
    <col min="10497" max="10497" width="1.33203125" customWidth="1"/>
    <col min="10498" max="10498" width="9.6640625" customWidth="1"/>
    <col min="10499" max="10499" width="46.6640625" customWidth="1"/>
    <col min="10500" max="10501" width="4.6640625" customWidth="1"/>
    <col min="10502" max="10502" width="7" bestFit="1" customWidth="1"/>
    <col min="10503" max="10503" width="8.6640625" customWidth="1"/>
    <col min="10504" max="10504" width="8.6640625" bestFit="1" customWidth="1"/>
    <col min="10505" max="10505" width="46.6640625" customWidth="1"/>
    <col min="10506" max="10507" width="4.6640625" customWidth="1"/>
    <col min="10508" max="10508" width="7" bestFit="1" customWidth="1"/>
    <col min="10509" max="10509" width="8.6640625" customWidth="1"/>
    <col min="10510" max="10510" width="1.6640625" customWidth="1"/>
    <col min="10753" max="10753" width="1.33203125" customWidth="1"/>
    <col min="10754" max="10754" width="9.6640625" customWidth="1"/>
    <col min="10755" max="10755" width="46.6640625" customWidth="1"/>
    <col min="10756" max="10757" width="4.6640625" customWidth="1"/>
    <col min="10758" max="10758" width="7" bestFit="1" customWidth="1"/>
    <col min="10759" max="10759" width="8.6640625" customWidth="1"/>
    <col min="10760" max="10760" width="8.6640625" bestFit="1" customWidth="1"/>
    <col min="10761" max="10761" width="46.6640625" customWidth="1"/>
    <col min="10762" max="10763" width="4.6640625" customWidth="1"/>
    <col min="10764" max="10764" width="7" bestFit="1" customWidth="1"/>
    <col min="10765" max="10765" width="8.6640625" customWidth="1"/>
    <col min="10766" max="10766" width="1.6640625" customWidth="1"/>
    <col min="11009" max="11009" width="1.33203125" customWidth="1"/>
    <col min="11010" max="11010" width="9.6640625" customWidth="1"/>
    <col min="11011" max="11011" width="46.6640625" customWidth="1"/>
    <col min="11012" max="11013" width="4.6640625" customWidth="1"/>
    <col min="11014" max="11014" width="7" bestFit="1" customWidth="1"/>
    <col min="11015" max="11015" width="8.6640625" customWidth="1"/>
    <col min="11016" max="11016" width="8.6640625" bestFit="1" customWidth="1"/>
    <col min="11017" max="11017" width="46.6640625" customWidth="1"/>
    <col min="11018" max="11019" width="4.6640625" customWidth="1"/>
    <col min="11020" max="11020" width="7" bestFit="1" customWidth="1"/>
    <col min="11021" max="11021" width="8.6640625" customWidth="1"/>
    <col min="11022" max="11022" width="1.6640625" customWidth="1"/>
    <col min="11265" max="11265" width="1.33203125" customWidth="1"/>
    <col min="11266" max="11266" width="9.6640625" customWidth="1"/>
    <col min="11267" max="11267" width="46.6640625" customWidth="1"/>
    <col min="11268" max="11269" width="4.6640625" customWidth="1"/>
    <col min="11270" max="11270" width="7" bestFit="1" customWidth="1"/>
    <col min="11271" max="11271" width="8.6640625" customWidth="1"/>
    <col min="11272" max="11272" width="8.6640625" bestFit="1" customWidth="1"/>
    <col min="11273" max="11273" width="46.6640625" customWidth="1"/>
    <col min="11274" max="11275" width="4.6640625" customWidth="1"/>
    <col min="11276" max="11276" width="7" bestFit="1" customWidth="1"/>
    <col min="11277" max="11277" width="8.6640625" customWidth="1"/>
    <col min="11278" max="11278" width="1.6640625" customWidth="1"/>
    <col min="11521" max="11521" width="1.33203125" customWidth="1"/>
    <col min="11522" max="11522" width="9.6640625" customWidth="1"/>
    <col min="11523" max="11523" width="46.6640625" customWidth="1"/>
    <col min="11524" max="11525" width="4.6640625" customWidth="1"/>
    <col min="11526" max="11526" width="7" bestFit="1" customWidth="1"/>
    <col min="11527" max="11527" width="8.6640625" customWidth="1"/>
    <col min="11528" max="11528" width="8.6640625" bestFit="1" customWidth="1"/>
    <col min="11529" max="11529" width="46.6640625" customWidth="1"/>
    <col min="11530" max="11531" width="4.6640625" customWidth="1"/>
    <col min="11532" max="11532" width="7" bestFit="1" customWidth="1"/>
    <col min="11533" max="11533" width="8.6640625" customWidth="1"/>
    <col min="11534" max="11534" width="1.6640625" customWidth="1"/>
    <col min="11777" max="11777" width="1.33203125" customWidth="1"/>
    <col min="11778" max="11778" width="9.6640625" customWidth="1"/>
    <col min="11779" max="11779" width="46.6640625" customWidth="1"/>
    <col min="11780" max="11781" width="4.6640625" customWidth="1"/>
    <col min="11782" max="11782" width="7" bestFit="1" customWidth="1"/>
    <col min="11783" max="11783" width="8.6640625" customWidth="1"/>
    <col min="11784" max="11784" width="8.6640625" bestFit="1" customWidth="1"/>
    <col min="11785" max="11785" width="46.6640625" customWidth="1"/>
    <col min="11786" max="11787" width="4.6640625" customWidth="1"/>
    <col min="11788" max="11788" width="7" bestFit="1" customWidth="1"/>
    <col min="11789" max="11789" width="8.6640625" customWidth="1"/>
    <col min="11790" max="11790" width="1.6640625" customWidth="1"/>
    <col min="12033" max="12033" width="1.33203125" customWidth="1"/>
    <col min="12034" max="12034" width="9.6640625" customWidth="1"/>
    <col min="12035" max="12035" width="46.6640625" customWidth="1"/>
    <col min="12036" max="12037" width="4.6640625" customWidth="1"/>
    <col min="12038" max="12038" width="7" bestFit="1" customWidth="1"/>
    <col min="12039" max="12039" width="8.6640625" customWidth="1"/>
    <col min="12040" max="12040" width="8.6640625" bestFit="1" customWidth="1"/>
    <col min="12041" max="12041" width="46.6640625" customWidth="1"/>
    <col min="12042" max="12043" width="4.6640625" customWidth="1"/>
    <col min="12044" max="12044" width="7" bestFit="1" customWidth="1"/>
    <col min="12045" max="12045" width="8.6640625" customWidth="1"/>
    <col min="12046" max="12046" width="1.6640625" customWidth="1"/>
    <col min="12289" max="12289" width="1.33203125" customWidth="1"/>
    <col min="12290" max="12290" width="9.6640625" customWidth="1"/>
    <col min="12291" max="12291" width="46.6640625" customWidth="1"/>
    <col min="12292" max="12293" width="4.6640625" customWidth="1"/>
    <col min="12294" max="12294" width="7" bestFit="1" customWidth="1"/>
    <col min="12295" max="12295" width="8.6640625" customWidth="1"/>
    <col min="12296" max="12296" width="8.6640625" bestFit="1" customWidth="1"/>
    <col min="12297" max="12297" width="46.6640625" customWidth="1"/>
    <col min="12298" max="12299" width="4.6640625" customWidth="1"/>
    <col min="12300" max="12300" width="7" bestFit="1" customWidth="1"/>
    <col min="12301" max="12301" width="8.6640625" customWidth="1"/>
    <col min="12302" max="12302" width="1.6640625" customWidth="1"/>
    <col min="12545" max="12545" width="1.33203125" customWidth="1"/>
    <col min="12546" max="12546" width="9.6640625" customWidth="1"/>
    <col min="12547" max="12547" width="46.6640625" customWidth="1"/>
    <col min="12548" max="12549" width="4.6640625" customWidth="1"/>
    <col min="12550" max="12550" width="7" bestFit="1" customWidth="1"/>
    <col min="12551" max="12551" width="8.6640625" customWidth="1"/>
    <col min="12552" max="12552" width="8.6640625" bestFit="1" customWidth="1"/>
    <col min="12553" max="12553" width="46.6640625" customWidth="1"/>
    <col min="12554" max="12555" width="4.6640625" customWidth="1"/>
    <col min="12556" max="12556" width="7" bestFit="1" customWidth="1"/>
    <col min="12557" max="12557" width="8.6640625" customWidth="1"/>
    <col min="12558" max="12558" width="1.6640625" customWidth="1"/>
    <col min="12801" max="12801" width="1.33203125" customWidth="1"/>
    <col min="12802" max="12802" width="9.6640625" customWidth="1"/>
    <col min="12803" max="12803" width="46.6640625" customWidth="1"/>
    <col min="12804" max="12805" width="4.6640625" customWidth="1"/>
    <col min="12806" max="12806" width="7" bestFit="1" customWidth="1"/>
    <col min="12807" max="12807" width="8.6640625" customWidth="1"/>
    <col min="12808" max="12808" width="8.6640625" bestFit="1" customWidth="1"/>
    <col min="12809" max="12809" width="46.6640625" customWidth="1"/>
    <col min="12810" max="12811" width="4.6640625" customWidth="1"/>
    <col min="12812" max="12812" width="7" bestFit="1" customWidth="1"/>
    <col min="12813" max="12813" width="8.6640625" customWidth="1"/>
    <col min="12814" max="12814" width="1.6640625" customWidth="1"/>
    <col min="13057" max="13057" width="1.33203125" customWidth="1"/>
    <col min="13058" max="13058" width="9.6640625" customWidth="1"/>
    <col min="13059" max="13059" width="46.6640625" customWidth="1"/>
    <col min="13060" max="13061" width="4.6640625" customWidth="1"/>
    <col min="13062" max="13062" width="7" bestFit="1" customWidth="1"/>
    <col min="13063" max="13063" width="8.6640625" customWidth="1"/>
    <col min="13064" max="13064" width="8.6640625" bestFit="1" customWidth="1"/>
    <col min="13065" max="13065" width="46.6640625" customWidth="1"/>
    <col min="13066" max="13067" width="4.6640625" customWidth="1"/>
    <col min="13068" max="13068" width="7" bestFit="1" customWidth="1"/>
    <col min="13069" max="13069" width="8.6640625" customWidth="1"/>
    <col min="13070" max="13070" width="1.6640625" customWidth="1"/>
    <col min="13313" max="13313" width="1.33203125" customWidth="1"/>
    <col min="13314" max="13314" width="9.6640625" customWidth="1"/>
    <col min="13315" max="13315" width="46.6640625" customWidth="1"/>
    <col min="13316" max="13317" width="4.6640625" customWidth="1"/>
    <col min="13318" max="13318" width="7" bestFit="1" customWidth="1"/>
    <col min="13319" max="13319" width="8.6640625" customWidth="1"/>
    <col min="13320" max="13320" width="8.6640625" bestFit="1" customWidth="1"/>
    <col min="13321" max="13321" width="46.6640625" customWidth="1"/>
    <col min="13322" max="13323" width="4.6640625" customWidth="1"/>
    <col min="13324" max="13324" width="7" bestFit="1" customWidth="1"/>
    <col min="13325" max="13325" width="8.6640625" customWidth="1"/>
    <col min="13326" max="13326" width="1.6640625" customWidth="1"/>
    <col min="13569" max="13569" width="1.33203125" customWidth="1"/>
    <col min="13570" max="13570" width="9.6640625" customWidth="1"/>
    <col min="13571" max="13571" width="46.6640625" customWidth="1"/>
    <col min="13572" max="13573" width="4.6640625" customWidth="1"/>
    <col min="13574" max="13574" width="7" bestFit="1" customWidth="1"/>
    <col min="13575" max="13575" width="8.6640625" customWidth="1"/>
    <col min="13576" max="13576" width="8.6640625" bestFit="1" customWidth="1"/>
    <col min="13577" max="13577" width="46.6640625" customWidth="1"/>
    <col min="13578" max="13579" width="4.6640625" customWidth="1"/>
    <col min="13580" max="13580" width="7" bestFit="1" customWidth="1"/>
    <col min="13581" max="13581" width="8.6640625" customWidth="1"/>
    <col min="13582" max="13582" width="1.6640625" customWidth="1"/>
    <col min="13825" max="13825" width="1.33203125" customWidth="1"/>
    <col min="13826" max="13826" width="9.6640625" customWidth="1"/>
    <col min="13827" max="13827" width="46.6640625" customWidth="1"/>
    <col min="13828" max="13829" width="4.6640625" customWidth="1"/>
    <col min="13830" max="13830" width="7" bestFit="1" customWidth="1"/>
    <col min="13831" max="13831" width="8.6640625" customWidth="1"/>
    <col min="13832" max="13832" width="8.6640625" bestFit="1" customWidth="1"/>
    <col min="13833" max="13833" width="46.6640625" customWidth="1"/>
    <col min="13834" max="13835" width="4.6640625" customWidth="1"/>
    <col min="13836" max="13836" width="7" bestFit="1" customWidth="1"/>
    <col min="13837" max="13837" width="8.6640625" customWidth="1"/>
    <col min="13838" max="13838" width="1.6640625" customWidth="1"/>
    <col min="14081" max="14081" width="1.33203125" customWidth="1"/>
    <col min="14082" max="14082" width="9.6640625" customWidth="1"/>
    <col min="14083" max="14083" width="46.6640625" customWidth="1"/>
    <col min="14084" max="14085" width="4.6640625" customWidth="1"/>
    <col min="14086" max="14086" width="7" bestFit="1" customWidth="1"/>
    <col min="14087" max="14087" width="8.6640625" customWidth="1"/>
    <col min="14088" max="14088" width="8.6640625" bestFit="1" customWidth="1"/>
    <col min="14089" max="14089" width="46.6640625" customWidth="1"/>
    <col min="14090" max="14091" width="4.6640625" customWidth="1"/>
    <col min="14092" max="14092" width="7" bestFit="1" customWidth="1"/>
    <col min="14093" max="14093" width="8.6640625" customWidth="1"/>
    <col min="14094" max="14094" width="1.6640625" customWidth="1"/>
    <col min="14337" max="14337" width="1.33203125" customWidth="1"/>
    <col min="14338" max="14338" width="9.6640625" customWidth="1"/>
    <col min="14339" max="14339" width="46.6640625" customWidth="1"/>
    <col min="14340" max="14341" width="4.6640625" customWidth="1"/>
    <col min="14342" max="14342" width="7" bestFit="1" customWidth="1"/>
    <col min="14343" max="14343" width="8.6640625" customWidth="1"/>
    <col min="14344" max="14344" width="8.6640625" bestFit="1" customWidth="1"/>
    <col min="14345" max="14345" width="46.6640625" customWidth="1"/>
    <col min="14346" max="14347" width="4.6640625" customWidth="1"/>
    <col min="14348" max="14348" width="7" bestFit="1" customWidth="1"/>
    <col min="14349" max="14349" width="8.6640625" customWidth="1"/>
    <col min="14350" max="14350" width="1.6640625" customWidth="1"/>
    <col min="14593" max="14593" width="1.33203125" customWidth="1"/>
    <col min="14594" max="14594" width="9.6640625" customWidth="1"/>
    <col min="14595" max="14595" width="46.6640625" customWidth="1"/>
    <col min="14596" max="14597" width="4.6640625" customWidth="1"/>
    <col min="14598" max="14598" width="7" bestFit="1" customWidth="1"/>
    <col min="14599" max="14599" width="8.6640625" customWidth="1"/>
    <col min="14600" max="14600" width="8.6640625" bestFit="1" customWidth="1"/>
    <col min="14601" max="14601" width="46.6640625" customWidth="1"/>
    <col min="14602" max="14603" width="4.6640625" customWidth="1"/>
    <col min="14604" max="14604" width="7" bestFit="1" customWidth="1"/>
    <col min="14605" max="14605" width="8.6640625" customWidth="1"/>
    <col min="14606" max="14606" width="1.6640625" customWidth="1"/>
    <col min="14849" max="14849" width="1.33203125" customWidth="1"/>
    <col min="14850" max="14850" width="9.6640625" customWidth="1"/>
    <col min="14851" max="14851" width="46.6640625" customWidth="1"/>
    <col min="14852" max="14853" width="4.6640625" customWidth="1"/>
    <col min="14854" max="14854" width="7" bestFit="1" customWidth="1"/>
    <col min="14855" max="14855" width="8.6640625" customWidth="1"/>
    <col min="14856" max="14856" width="8.6640625" bestFit="1" customWidth="1"/>
    <col min="14857" max="14857" width="46.6640625" customWidth="1"/>
    <col min="14858" max="14859" width="4.6640625" customWidth="1"/>
    <col min="14860" max="14860" width="7" bestFit="1" customWidth="1"/>
    <col min="14861" max="14861" width="8.6640625" customWidth="1"/>
    <col min="14862" max="14862" width="1.6640625" customWidth="1"/>
    <col min="15105" max="15105" width="1.33203125" customWidth="1"/>
    <col min="15106" max="15106" width="9.6640625" customWidth="1"/>
    <col min="15107" max="15107" width="46.6640625" customWidth="1"/>
    <col min="15108" max="15109" width="4.6640625" customWidth="1"/>
    <col min="15110" max="15110" width="7" bestFit="1" customWidth="1"/>
    <col min="15111" max="15111" width="8.6640625" customWidth="1"/>
    <col min="15112" max="15112" width="8.6640625" bestFit="1" customWidth="1"/>
    <col min="15113" max="15113" width="46.6640625" customWidth="1"/>
    <col min="15114" max="15115" width="4.6640625" customWidth="1"/>
    <col min="15116" max="15116" width="7" bestFit="1" customWidth="1"/>
    <col min="15117" max="15117" width="8.6640625" customWidth="1"/>
    <col min="15118" max="15118" width="1.6640625" customWidth="1"/>
    <col min="15361" max="15361" width="1.33203125" customWidth="1"/>
    <col min="15362" max="15362" width="9.6640625" customWidth="1"/>
    <col min="15363" max="15363" width="46.6640625" customWidth="1"/>
    <col min="15364" max="15365" width="4.6640625" customWidth="1"/>
    <col min="15366" max="15366" width="7" bestFit="1" customWidth="1"/>
    <col min="15367" max="15367" width="8.6640625" customWidth="1"/>
    <col min="15368" max="15368" width="8.6640625" bestFit="1" customWidth="1"/>
    <col min="15369" max="15369" width="46.6640625" customWidth="1"/>
    <col min="15370" max="15371" width="4.6640625" customWidth="1"/>
    <col min="15372" max="15372" width="7" bestFit="1" customWidth="1"/>
    <col min="15373" max="15373" width="8.6640625" customWidth="1"/>
    <col min="15374" max="15374" width="1.6640625" customWidth="1"/>
    <col min="15617" max="15617" width="1.33203125" customWidth="1"/>
    <col min="15618" max="15618" width="9.6640625" customWidth="1"/>
    <col min="15619" max="15619" width="46.6640625" customWidth="1"/>
    <col min="15620" max="15621" width="4.6640625" customWidth="1"/>
    <col min="15622" max="15622" width="7" bestFit="1" customWidth="1"/>
    <col min="15623" max="15623" width="8.6640625" customWidth="1"/>
    <col min="15624" max="15624" width="8.6640625" bestFit="1" customWidth="1"/>
    <col min="15625" max="15625" width="46.6640625" customWidth="1"/>
    <col min="15626" max="15627" width="4.6640625" customWidth="1"/>
    <col min="15628" max="15628" width="7" bestFit="1" customWidth="1"/>
    <col min="15629" max="15629" width="8.6640625" customWidth="1"/>
    <col min="15630" max="15630" width="1.6640625" customWidth="1"/>
    <col min="15873" max="15873" width="1.33203125" customWidth="1"/>
    <col min="15874" max="15874" width="9.6640625" customWidth="1"/>
    <col min="15875" max="15875" width="46.6640625" customWidth="1"/>
    <col min="15876" max="15877" width="4.6640625" customWidth="1"/>
    <col min="15878" max="15878" width="7" bestFit="1" customWidth="1"/>
    <col min="15879" max="15879" width="8.6640625" customWidth="1"/>
    <col min="15880" max="15880" width="8.6640625" bestFit="1" customWidth="1"/>
    <col min="15881" max="15881" width="46.6640625" customWidth="1"/>
    <col min="15882" max="15883" width="4.6640625" customWidth="1"/>
    <col min="15884" max="15884" width="7" bestFit="1" customWidth="1"/>
    <col min="15885" max="15885" width="8.6640625" customWidth="1"/>
    <col min="15886" max="15886" width="1.6640625" customWidth="1"/>
    <col min="16129" max="16129" width="1.33203125" customWidth="1"/>
    <col min="16130" max="16130" width="9.6640625" customWidth="1"/>
    <col min="16131" max="16131" width="46.6640625" customWidth="1"/>
    <col min="16132" max="16133" width="4.6640625" customWidth="1"/>
    <col min="16134" max="16134" width="7" bestFit="1" customWidth="1"/>
    <col min="16135" max="16135" width="8.6640625" customWidth="1"/>
    <col min="16136" max="16136" width="8.6640625" bestFit="1" customWidth="1"/>
    <col min="16137" max="16137" width="46.6640625" customWidth="1"/>
    <col min="16138" max="16139" width="4.6640625" customWidth="1"/>
    <col min="16140" max="16140" width="7" bestFit="1" customWidth="1"/>
    <col min="16141" max="16141" width="8.6640625" customWidth="1"/>
    <col min="16142" max="16142" width="1.6640625" customWidth="1"/>
  </cols>
  <sheetData>
    <row r="1" spans="2:14" ht="13.8" thickBot="1" x14ac:dyDescent="0.3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2:14" ht="12.75" customHeight="1" x14ac:dyDescent="0.25">
      <c r="B2" s="66" t="s">
        <v>0</v>
      </c>
      <c r="C2" s="69" t="s">
        <v>1</v>
      </c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2:14" ht="12.75" customHeight="1" x14ac:dyDescent="0.25">
      <c r="B3" s="67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2:14" ht="12.75" customHeight="1" x14ac:dyDescent="0.25">
      <c r="B4" s="67"/>
      <c r="C4" s="71" t="s">
        <v>47</v>
      </c>
      <c r="D4" s="71"/>
      <c r="E4" s="71"/>
      <c r="F4" s="71"/>
      <c r="G4" s="71"/>
      <c r="H4" s="71"/>
      <c r="I4" s="71"/>
      <c r="J4" s="71"/>
      <c r="K4" s="71"/>
      <c r="L4" s="71"/>
      <c r="M4" s="72"/>
      <c r="N4" s="28"/>
    </row>
    <row r="5" spans="2:14" ht="12.75" customHeight="1" x14ac:dyDescent="0.25">
      <c r="B5" s="67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  <c r="N5" s="28"/>
    </row>
    <row r="6" spans="2:14" ht="12.75" customHeight="1" x14ac:dyDescent="0.25">
      <c r="B6" s="67"/>
      <c r="C6" s="71"/>
      <c r="D6" s="71"/>
      <c r="E6" s="71"/>
      <c r="F6" s="71"/>
      <c r="G6" s="71"/>
      <c r="H6" s="71"/>
      <c r="I6" s="71"/>
      <c r="J6" s="71"/>
      <c r="K6" s="71"/>
      <c r="L6" s="71"/>
      <c r="M6" s="72"/>
      <c r="N6" s="28"/>
    </row>
    <row r="7" spans="2:14" ht="68.25" customHeight="1" thickBot="1" x14ac:dyDescent="0.3">
      <c r="B7" s="68"/>
      <c r="C7" s="87"/>
      <c r="D7" s="87"/>
      <c r="E7" s="87"/>
      <c r="F7" s="87"/>
      <c r="G7" s="87"/>
      <c r="H7" s="87"/>
      <c r="I7" s="87"/>
      <c r="J7" s="87"/>
      <c r="K7" s="87"/>
      <c r="L7" s="87"/>
      <c r="M7" s="88"/>
      <c r="N7" s="28"/>
    </row>
    <row r="8" spans="2:14" ht="21.75" customHeight="1" thickBot="1" x14ac:dyDescent="0.3">
      <c r="B8" s="119" t="s">
        <v>164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1"/>
      <c r="N8" s="29"/>
    </row>
    <row r="9" spans="2:14" ht="21.75" customHeight="1" thickBot="1" x14ac:dyDescent="0.3">
      <c r="B9" s="113" t="s">
        <v>165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5"/>
      <c r="N9" s="29"/>
    </row>
    <row r="10" spans="2:14" ht="13.5" customHeight="1" thickBot="1" x14ac:dyDescent="0.3">
      <c r="B10" s="77" t="s">
        <v>2</v>
      </c>
      <c r="C10" s="76"/>
      <c r="D10" s="76"/>
      <c r="E10" s="76"/>
      <c r="F10" s="76"/>
      <c r="G10" s="1"/>
      <c r="H10" s="77" t="s">
        <v>3</v>
      </c>
      <c r="I10" s="76"/>
      <c r="J10" s="76"/>
      <c r="K10" s="76"/>
      <c r="L10" s="76"/>
      <c r="M10" s="2"/>
    </row>
    <row r="11" spans="2:14" ht="27.75" customHeight="1" thickBot="1" x14ac:dyDescent="0.3">
      <c r="B11" s="78" t="s">
        <v>4</v>
      </c>
      <c r="C11" s="73" t="s">
        <v>5</v>
      </c>
      <c r="D11" s="75" t="s">
        <v>6</v>
      </c>
      <c r="E11" s="76"/>
      <c r="F11" s="73" t="s">
        <v>7</v>
      </c>
      <c r="G11" s="61" t="s">
        <v>166</v>
      </c>
      <c r="H11" s="78" t="s">
        <v>4</v>
      </c>
      <c r="I11" s="73" t="s">
        <v>5</v>
      </c>
      <c r="J11" s="80" t="s">
        <v>6</v>
      </c>
      <c r="K11" s="81"/>
      <c r="L11" s="73" t="s">
        <v>7</v>
      </c>
      <c r="M11" s="61" t="s">
        <v>166</v>
      </c>
    </row>
    <row r="12" spans="2:14" ht="13.8" thickBot="1" x14ac:dyDescent="0.3">
      <c r="B12" s="79"/>
      <c r="C12" s="74"/>
      <c r="D12" s="3" t="s">
        <v>9</v>
      </c>
      <c r="E12" s="3" t="s">
        <v>10</v>
      </c>
      <c r="F12" s="74"/>
      <c r="G12" s="62"/>
      <c r="H12" s="79"/>
      <c r="I12" s="74"/>
      <c r="J12" s="4" t="s">
        <v>9</v>
      </c>
      <c r="K12" s="4" t="s">
        <v>10</v>
      </c>
      <c r="L12" s="74"/>
      <c r="M12" s="62"/>
    </row>
    <row r="13" spans="2:14" x14ac:dyDescent="0.25">
      <c r="B13" s="122" t="s">
        <v>18</v>
      </c>
      <c r="C13" s="123" t="s">
        <v>19</v>
      </c>
      <c r="D13" s="124">
        <v>2</v>
      </c>
      <c r="E13" s="124">
        <v>0</v>
      </c>
      <c r="F13" s="124">
        <v>0</v>
      </c>
      <c r="G13" s="125">
        <v>3</v>
      </c>
      <c r="H13" s="122" t="s">
        <v>20</v>
      </c>
      <c r="I13" s="123" t="s">
        <v>21</v>
      </c>
      <c r="J13" s="124">
        <v>2</v>
      </c>
      <c r="K13" s="124">
        <v>0</v>
      </c>
      <c r="L13" s="124">
        <v>0</v>
      </c>
      <c r="M13" s="125">
        <v>3</v>
      </c>
    </row>
    <row r="14" spans="2:14" x14ac:dyDescent="0.25">
      <c r="B14" s="7" t="s">
        <v>22</v>
      </c>
      <c r="C14" s="5" t="s">
        <v>23</v>
      </c>
      <c r="D14" s="6">
        <v>2</v>
      </c>
      <c r="E14" s="6">
        <v>0</v>
      </c>
      <c r="F14" s="6">
        <v>0</v>
      </c>
      <c r="G14" s="14">
        <v>3</v>
      </c>
      <c r="H14" s="7" t="s">
        <v>24</v>
      </c>
      <c r="I14" s="5" t="s">
        <v>25</v>
      </c>
      <c r="J14" s="6">
        <v>2</v>
      </c>
      <c r="K14" s="6">
        <v>0</v>
      </c>
      <c r="L14" s="6">
        <v>0</v>
      </c>
      <c r="M14" s="14">
        <v>3</v>
      </c>
    </row>
    <row r="15" spans="2:14" x14ac:dyDescent="0.25">
      <c r="B15" s="126" t="s">
        <v>26</v>
      </c>
      <c r="C15" s="33" t="s">
        <v>27</v>
      </c>
      <c r="D15" s="34">
        <v>2</v>
      </c>
      <c r="E15" s="34">
        <v>0</v>
      </c>
      <c r="F15" s="34">
        <v>0</v>
      </c>
      <c r="G15" s="35">
        <v>3</v>
      </c>
      <c r="H15" s="126" t="s">
        <v>28</v>
      </c>
      <c r="I15" s="33" t="s">
        <v>29</v>
      </c>
      <c r="J15" s="34">
        <v>2</v>
      </c>
      <c r="K15" s="34">
        <v>0</v>
      </c>
      <c r="L15" s="34">
        <v>0</v>
      </c>
      <c r="M15" s="35">
        <v>3</v>
      </c>
    </row>
    <row r="16" spans="2:14" x14ac:dyDescent="0.25">
      <c r="B16" s="7" t="s">
        <v>167</v>
      </c>
      <c r="C16" s="5" t="s">
        <v>168</v>
      </c>
      <c r="D16" s="6">
        <v>3</v>
      </c>
      <c r="E16" s="6">
        <v>0</v>
      </c>
      <c r="F16" s="39">
        <f>D16+(E16*0.5)</f>
        <v>3</v>
      </c>
      <c r="G16" s="14">
        <v>4</v>
      </c>
      <c r="H16" s="7" t="s">
        <v>169</v>
      </c>
      <c r="I16" s="5" t="s">
        <v>170</v>
      </c>
      <c r="J16" s="6">
        <v>2</v>
      </c>
      <c r="K16" s="6">
        <v>4</v>
      </c>
      <c r="L16" s="39">
        <f>J16+(K16*0.5)</f>
        <v>4</v>
      </c>
      <c r="M16" s="14">
        <v>6</v>
      </c>
    </row>
    <row r="17" spans="2:13" x14ac:dyDescent="0.25">
      <c r="B17" s="126" t="s">
        <v>171</v>
      </c>
      <c r="C17" s="33" t="s">
        <v>172</v>
      </c>
      <c r="D17" s="34">
        <v>2</v>
      </c>
      <c r="E17" s="127">
        <v>4</v>
      </c>
      <c r="F17" s="39">
        <f>D17+(E17*0.5)</f>
        <v>4</v>
      </c>
      <c r="G17" s="35">
        <v>6</v>
      </c>
      <c r="H17" s="126" t="s">
        <v>173</v>
      </c>
      <c r="I17" s="37" t="s">
        <v>174</v>
      </c>
      <c r="J17" s="36">
        <v>2</v>
      </c>
      <c r="K17" s="36">
        <v>2</v>
      </c>
      <c r="L17" s="39">
        <f>J17+(K17*0.5)</f>
        <v>3</v>
      </c>
      <c r="M17" s="128">
        <v>5</v>
      </c>
    </row>
    <row r="18" spans="2:13" x14ac:dyDescent="0.25">
      <c r="B18" s="7" t="s">
        <v>175</v>
      </c>
      <c r="C18" s="33" t="s">
        <v>176</v>
      </c>
      <c r="D18" s="34">
        <v>2</v>
      </c>
      <c r="E18" s="127">
        <v>2</v>
      </c>
      <c r="F18" s="39">
        <f>D18+(E18*0.5)</f>
        <v>3</v>
      </c>
      <c r="G18" s="35">
        <v>5</v>
      </c>
      <c r="H18" s="7" t="s">
        <v>177</v>
      </c>
      <c r="I18" s="33" t="s">
        <v>178</v>
      </c>
      <c r="J18" s="127">
        <v>3</v>
      </c>
      <c r="K18" s="127">
        <v>0</v>
      </c>
      <c r="L18" s="39">
        <f>J18+(K18*0.5)</f>
        <v>3</v>
      </c>
      <c r="M18" s="129">
        <v>4</v>
      </c>
    </row>
    <row r="19" spans="2:13" x14ac:dyDescent="0.25">
      <c r="B19" s="126" t="s">
        <v>179</v>
      </c>
      <c r="C19" s="5" t="s">
        <v>180</v>
      </c>
      <c r="D19" s="6">
        <v>2</v>
      </c>
      <c r="E19" s="36">
        <v>2</v>
      </c>
      <c r="F19" s="39">
        <f>D19+(E19*0.5)</f>
        <v>3</v>
      </c>
      <c r="G19" s="14">
        <v>4</v>
      </c>
      <c r="H19" s="126" t="s">
        <v>181</v>
      </c>
      <c r="I19" s="33" t="s">
        <v>182</v>
      </c>
      <c r="J19" s="127">
        <v>2</v>
      </c>
      <c r="K19" s="127">
        <v>0</v>
      </c>
      <c r="L19" s="39">
        <f>J19+(K19*0.5)</f>
        <v>2</v>
      </c>
      <c r="M19" s="129">
        <v>3</v>
      </c>
    </row>
    <row r="20" spans="2:13" x14ac:dyDescent="0.25">
      <c r="B20" s="7" t="s">
        <v>183</v>
      </c>
      <c r="C20" s="33" t="s">
        <v>184</v>
      </c>
      <c r="D20" s="34">
        <v>2</v>
      </c>
      <c r="E20" s="127">
        <v>0</v>
      </c>
      <c r="F20" s="39">
        <f>D20+(E20*0.5)</f>
        <v>2</v>
      </c>
      <c r="G20" s="35">
        <v>2</v>
      </c>
      <c r="H20" s="7" t="s">
        <v>185</v>
      </c>
      <c r="I20" s="37" t="s">
        <v>186</v>
      </c>
      <c r="J20" s="36">
        <v>2</v>
      </c>
      <c r="K20" s="36">
        <v>0</v>
      </c>
      <c r="L20" s="39">
        <f>J20+(K20*0.5)</f>
        <v>2</v>
      </c>
      <c r="M20" s="128">
        <v>3</v>
      </c>
    </row>
    <row r="21" spans="2:13" ht="13.5" customHeight="1" thickBot="1" x14ac:dyDescent="0.3">
      <c r="B21" s="63" t="s">
        <v>15</v>
      </c>
      <c r="C21" s="64"/>
      <c r="D21" s="15">
        <f>SUM(D13:D20)</f>
        <v>17</v>
      </c>
      <c r="E21" s="15">
        <f>SUM(E13:E20)</f>
        <v>8</v>
      </c>
      <c r="F21" s="15">
        <f>SUM(F13:F20)</f>
        <v>15</v>
      </c>
      <c r="G21" s="15">
        <f>SUM(G13:G20)</f>
        <v>30</v>
      </c>
      <c r="H21" s="63" t="s">
        <v>15</v>
      </c>
      <c r="I21" s="64"/>
      <c r="J21" s="9">
        <f>SUM(J13:J20)</f>
        <v>17</v>
      </c>
      <c r="K21" s="9">
        <f>SUM(K13:K20)</f>
        <v>6</v>
      </c>
      <c r="L21" s="9">
        <f>SUM(L13:L20)</f>
        <v>14</v>
      </c>
      <c r="M21" s="9">
        <f>SUM(M13:M20)</f>
        <v>30</v>
      </c>
    </row>
    <row r="22" spans="2:13" ht="13.8" thickBot="1" x14ac:dyDescent="0.3"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2"/>
    </row>
    <row r="23" spans="2:13" ht="13.5" customHeight="1" thickBot="1" x14ac:dyDescent="0.3">
      <c r="B23" s="77" t="s">
        <v>16</v>
      </c>
      <c r="C23" s="76"/>
      <c r="D23" s="76"/>
      <c r="E23" s="76"/>
      <c r="F23" s="76"/>
      <c r="G23" s="1"/>
      <c r="H23" s="77" t="s">
        <v>17</v>
      </c>
      <c r="I23" s="76"/>
      <c r="J23" s="76"/>
      <c r="K23" s="76"/>
      <c r="L23" s="76"/>
      <c r="M23" s="2"/>
    </row>
    <row r="24" spans="2:13" ht="24.75" customHeight="1" thickBot="1" x14ac:dyDescent="0.3">
      <c r="B24" s="78" t="s">
        <v>4</v>
      </c>
      <c r="C24" s="73" t="s">
        <v>5</v>
      </c>
      <c r="D24" s="75" t="s">
        <v>6</v>
      </c>
      <c r="E24" s="76"/>
      <c r="F24" s="73" t="s">
        <v>7</v>
      </c>
      <c r="G24" s="61" t="s">
        <v>166</v>
      </c>
      <c r="H24" s="78" t="s">
        <v>4</v>
      </c>
      <c r="I24" s="73" t="s">
        <v>5</v>
      </c>
      <c r="J24" s="75" t="s">
        <v>6</v>
      </c>
      <c r="K24" s="76"/>
      <c r="L24" s="73" t="s">
        <v>7</v>
      </c>
      <c r="M24" s="61" t="s">
        <v>166</v>
      </c>
    </row>
    <row r="25" spans="2:13" ht="13.8" thickBot="1" x14ac:dyDescent="0.3">
      <c r="B25" s="79"/>
      <c r="C25" s="74"/>
      <c r="D25" s="3" t="s">
        <v>9</v>
      </c>
      <c r="E25" s="3" t="s">
        <v>10</v>
      </c>
      <c r="F25" s="74"/>
      <c r="G25" s="62"/>
      <c r="H25" s="79"/>
      <c r="I25" s="74"/>
      <c r="J25" s="3" t="s">
        <v>9</v>
      </c>
      <c r="K25" s="3" t="s">
        <v>10</v>
      </c>
      <c r="L25" s="74"/>
      <c r="M25" s="62"/>
    </row>
    <row r="26" spans="2:13" x14ac:dyDescent="0.25">
      <c r="B26" s="130" t="s">
        <v>187</v>
      </c>
      <c r="C26" s="131" t="s">
        <v>188</v>
      </c>
      <c r="D26" s="132">
        <v>2</v>
      </c>
      <c r="E26" s="132">
        <v>3</v>
      </c>
      <c r="F26" s="39">
        <f>D26+(E26*0.5)</f>
        <v>3.5</v>
      </c>
      <c r="G26" s="132">
        <v>5</v>
      </c>
      <c r="H26" s="122" t="s">
        <v>189</v>
      </c>
      <c r="I26" s="123" t="s">
        <v>190</v>
      </c>
      <c r="J26" s="133">
        <v>2</v>
      </c>
      <c r="K26" s="133">
        <v>4</v>
      </c>
      <c r="L26" s="39">
        <f>J26+(K26*0.5)</f>
        <v>4</v>
      </c>
      <c r="M26" s="134">
        <v>6</v>
      </c>
    </row>
    <row r="27" spans="2:13" x14ac:dyDescent="0.25">
      <c r="B27" s="135" t="s">
        <v>191</v>
      </c>
      <c r="C27" s="37" t="s">
        <v>192</v>
      </c>
      <c r="D27" s="36">
        <v>2</v>
      </c>
      <c r="E27" s="36">
        <v>2</v>
      </c>
      <c r="F27" s="39">
        <f>D27+(E27*0.5)</f>
        <v>3</v>
      </c>
      <c r="G27" s="128">
        <v>5</v>
      </c>
      <c r="H27" s="7" t="s">
        <v>193</v>
      </c>
      <c r="I27" s="33" t="s">
        <v>194</v>
      </c>
      <c r="J27" s="6">
        <v>2</v>
      </c>
      <c r="K27" s="6">
        <v>2</v>
      </c>
      <c r="L27" s="39">
        <f>J27+(K27*0.5)</f>
        <v>3</v>
      </c>
      <c r="M27" s="128">
        <v>5</v>
      </c>
    </row>
    <row r="28" spans="2:13" ht="13.8" thickBot="1" x14ac:dyDescent="0.3">
      <c r="B28" s="135" t="s">
        <v>195</v>
      </c>
      <c r="C28" s="37" t="s">
        <v>196</v>
      </c>
      <c r="D28" s="36">
        <v>2</v>
      </c>
      <c r="E28" s="36">
        <v>2</v>
      </c>
      <c r="F28" s="39">
        <f>D28+(E28*0.5)</f>
        <v>3</v>
      </c>
      <c r="G28" s="36">
        <v>5</v>
      </c>
      <c r="H28" s="7" t="s">
        <v>197</v>
      </c>
      <c r="I28" s="136" t="s">
        <v>198</v>
      </c>
      <c r="J28" s="137">
        <v>3</v>
      </c>
      <c r="K28" s="137">
        <v>0</v>
      </c>
      <c r="L28" s="39">
        <f>J28+(K28*0.5)</f>
        <v>3</v>
      </c>
      <c r="M28" s="138">
        <v>4</v>
      </c>
    </row>
    <row r="29" spans="2:13" x14ac:dyDescent="0.25">
      <c r="B29" s="135"/>
      <c r="C29" s="37" t="s">
        <v>152</v>
      </c>
      <c r="D29" s="36"/>
      <c r="E29" s="36"/>
      <c r="F29" s="39"/>
      <c r="G29" s="139">
        <v>3</v>
      </c>
      <c r="H29" s="7"/>
      <c r="I29" s="37" t="s">
        <v>152</v>
      </c>
      <c r="J29" s="140"/>
      <c r="K29" s="140"/>
      <c r="L29" s="39"/>
      <c r="M29" s="141">
        <v>3</v>
      </c>
    </row>
    <row r="30" spans="2:13" x14ac:dyDescent="0.25">
      <c r="B30" s="135"/>
      <c r="C30" s="37" t="s">
        <v>153</v>
      </c>
      <c r="D30" s="36"/>
      <c r="E30" s="36"/>
      <c r="F30" s="39"/>
      <c r="G30" s="139">
        <v>3</v>
      </c>
      <c r="H30" s="7"/>
      <c r="I30" s="37" t="s">
        <v>153</v>
      </c>
      <c r="J30" s="140"/>
      <c r="K30" s="140"/>
      <c r="L30" s="39"/>
      <c r="M30" s="141">
        <v>3</v>
      </c>
    </row>
    <row r="31" spans="2:13" x14ac:dyDescent="0.25">
      <c r="B31" s="135"/>
      <c r="C31" s="37" t="s">
        <v>154</v>
      </c>
      <c r="D31" s="36"/>
      <c r="E31" s="36"/>
      <c r="F31" s="39"/>
      <c r="G31" s="139">
        <v>3</v>
      </c>
      <c r="H31" s="7"/>
      <c r="I31" s="37" t="s">
        <v>154</v>
      </c>
      <c r="J31" s="140"/>
      <c r="K31" s="140"/>
      <c r="L31" s="39"/>
      <c r="M31" s="141">
        <v>3</v>
      </c>
    </row>
    <row r="32" spans="2:13" x14ac:dyDescent="0.25">
      <c r="B32" s="135"/>
      <c r="C32" s="37" t="s">
        <v>155</v>
      </c>
      <c r="D32" s="36"/>
      <c r="E32" s="36"/>
      <c r="F32" s="39"/>
      <c r="G32" s="139">
        <v>3</v>
      </c>
      <c r="H32" s="7"/>
      <c r="I32" s="37" t="s">
        <v>155</v>
      </c>
      <c r="J32" s="140"/>
      <c r="K32" s="140"/>
      <c r="L32" s="39"/>
      <c r="M32" s="141">
        <v>3</v>
      </c>
    </row>
    <row r="33" spans="2:13" x14ac:dyDescent="0.25">
      <c r="B33" s="135"/>
      <c r="C33" s="37" t="s">
        <v>156</v>
      </c>
      <c r="D33" s="36"/>
      <c r="E33" s="36"/>
      <c r="F33" s="39"/>
      <c r="G33" s="139">
        <v>3</v>
      </c>
      <c r="H33" s="7"/>
      <c r="I33" s="37" t="s">
        <v>156</v>
      </c>
      <c r="J33" s="140"/>
      <c r="K33" s="140"/>
      <c r="L33" s="39"/>
      <c r="M33" s="141">
        <v>3</v>
      </c>
    </row>
    <row r="34" spans="2:13" x14ac:dyDescent="0.25">
      <c r="B34" s="7"/>
      <c r="C34" s="142" t="s">
        <v>30</v>
      </c>
      <c r="D34" s="143"/>
      <c r="E34" s="143"/>
      <c r="F34" s="143"/>
      <c r="G34" s="144"/>
      <c r="H34" s="7"/>
      <c r="I34" s="142" t="s">
        <v>30</v>
      </c>
      <c r="J34" s="143"/>
      <c r="K34" s="143"/>
      <c r="L34" s="143"/>
      <c r="M34" s="144"/>
    </row>
    <row r="35" spans="2:13" ht="13.8" thickBot="1" x14ac:dyDescent="0.3">
      <c r="B35" s="7"/>
      <c r="C35" s="145" t="s">
        <v>31</v>
      </c>
      <c r="D35" s="146" t="s">
        <v>32</v>
      </c>
      <c r="E35" s="146" t="s">
        <v>32</v>
      </c>
      <c r="F35" s="146" t="s">
        <v>32</v>
      </c>
      <c r="G35" s="147">
        <v>15</v>
      </c>
      <c r="H35" s="7"/>
      <c r="I35" s="145" t="s">
        <v>31</v>
      </c>
      <c r="J35" s="146" t="s">
        <v>32</v>
      </c>
      <c r="K35" s="146" t="s">
        <v>32</v>
      </c>
      <c r="L35" s="146" t="s">
        <v>32</v>
      </c>
      <c r="M35" s="147">
        <v>15</v>
      </c>
    </row>
    <row r="36" spans="2:13" ht="13.5" customHeight="1" thickBot="1" x14ac:dyDescent="0.3">
      <c r="B36" s="85" t="s">
        <v>15</v>
      </c>
      <c r="C36" s="86"/>
      <c r="D36" s="8"/>
      <c r="E36" s="8"/>
      <c r="F36" s="8"/>
      <c r="G36" s="13">
        <v>30</v>
      </c>
      <c r="H36" s="63" t="s">
        <v>15</v>
      </c>
      <c r="I36" s="64"/>
      <c r="J36" s="8"/>
      <c r="K36" s="8"/>
      <c r="L36" s="8"/>
      <c r="M36" s="13">
        <v>30</v>
      </c>
    </row>
    <row r="37" spans="2:13" ht="13.5" customHeight="1" thickBot="1" x14ac:dyDescent="0.3">
      <c r="B37" s="60"/>
      <c r="C37" s="23"/>
      <c r="D37" s="24"/>
      <c r="E37" s="24"/>
      <c r="F37" s="24"/>
      <c r="G37" s="24"/>
      <c r="H37" s="25"/>
      <c r="I37" s="25"/>
      <c r="J37" s="24"/>
      <c r="K37" s="24"/>
      <c r="L37" s="24"/>
      <c r="M37" s="26"/>
    </row>
    <row r="38" spans="2:13" ht="13.8" thickBot="1" x14ac:dyDescent="0.3">
      <c r="B38" s="107" t="s">
        <v>34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9"/>
    </row>
    <row r="39" spans="2:13" ht="13.8" thickBot="1" x14ac:dyDescent="0.3">
      <c r="B39" s="110" t="s">
        <v>16</v>
      </c>
      <c r="C39" s="111"/>
      <c r="D39" s="111"/>
      <c r="E39" s="111"/>
      <c r="F39" s="111"/>
      <c r="G39" s="59"/>
      <c r="H39" s="111" t="s">
        <v>17</v>
      </c>
      <c r="I39" s="111"/>
      <c r="J39" s="111"/>
      <c r="K39" s="111"/>
      <c r="L39" s="111"/>
      <c r="M39" s="112"/>
    </row>
    <row r="40" spans="2:13" ht="22.5" customHeight="1" x14ac:dyDescent="0.25">
      <c r="B40" s="105" t="s">
        <v>4</v>
      </c>
      <c r="C40" s="82" t="s">
        <v>5</v>
      </c>
      <c r="D40" s="84" t="s">
        <v>6</v>
      </c>
      <c r="E40" s="84"/>
      <c r="F40" s="101" t="s">
        <v>35</v>
      </c>
      <c r="G40" s="61" t="s">
        <v>166</v>
      </c>
      <c r="H40" s="105" t="s">
        <v>4</v>
      </c>
      <c r="I40" s="101" t="s">
        <v>5</v>
      </c>
      <c r="J40" s="84" t="s">
        <v>6</v>
      </c>
      <c r="K40" s="84"/>
      <c r="L40" s="101" t="s">
        <v>35</v>
      </c>
      <c r="M40" s="61" t="s">
        <v>166</v>
      </c>
    </row>
    <row r="41" spans="2:13" ht="13.8" thickBot="1" x14ac:dyDescent="0.3">
      <c r="B41" s="106"/>
      <c r="C41" s="83"/>
      <c r="D41" s="58" t="s">
        <v>9</v>
      </c>
      <c r="E41" s="58" t="s">
        <v>10</v>
      </c>
      <c r="F41" s="102"/>
      <c r="G41" s="62"/>
      <c r="H41" s="106"/>
      <c r="I41" s="102"/>
      <c r="J41" s="58" t="s">
        <v>9</v>
      </c>
      <c r="K41" s="58" t="s">
        <v>10</v>
      </c>
      <c r="L41" s="102"/>
      <c r="M41" s="62"/>
    </row>
    <row r="42" spans="2:13" x14ac:dyDescent="0.25">
      <c r="B42" s="122" t="s">
        <v>199</v>
      </c>
      <c r="C42" s="148" t="s">
        <v>200</v>
      </c>
      <c r="D42" s="149">
        <v>1</v>
      </c>
      <c r="E42" s="149">
        <v>2</v>
      </c>
      <c r="F42" s="39">
        <f>D42+(E42*0.5)</f>
        <v>2</v>
      </c>
      <c r="G42" s="150">
        <v>3</v>
      </c>
      <c r="H42" s="130" t="s">
        <v>201</v>
      </c>
      <c r="I42" s="5" t="s">
        <v>202</v>
      </c>
      <c r="J42" s="6">
        <v>2</v>
      </c>
      <c r="K42" s="6">
        <v>0</v>
      </c>
      <c r="L42" s="39">
        <f>J42+(K42*0.5)</f>
        <v>2</v>
      </c>
      <c r="M42" s="128">
        <v>3</v>
      </c>
    </row>
    <row r="43" spans="2:13" x14ac:dyDescent="0.25">
      <c r="B43" s="7" t="s">
        <v>203</v>
      </c>
      <c r="C43" s="37" t="s">
        <v>204</v>
      </c>
      <c r="D43" s="36">
        <v>1</v>
      </c>
      <c r="E43" s="36">
        <v>2</v>
      </c>
      <c r="F43" s="39">
        <f t="shared" ref="F43:F48" si="0">D43+(E43*0.5)</f>
        <v>2</v>
      </c>
      <c r="G43" s="128">
        <v>3</v>
      </c>
      <c r="H43" s="135" t="s">
        <v>205</v>
      </c>
      <c r="I43" s="37" t="s">
        <v>149</v>
      </c>
      <c r="J43" s="36">
        <v>2</v>
      </c>
      <c r="K43" s="36">
        <v>0</v>
      </c>
      <c r="L43" s="39">
        <f t="shared" ref="L43:L50" si="1">J43+(K43*0.5)</f>
        <v>2</v>
      </c>
      <c r="M43" s="14">
        <v>3</v>
      </c>
    </row>
    <row r="44" spans="2:13" x14ac:dyDescent="0.25">
      <c r="B44" s="7" t="s">
        <v>206</v>
      </c>
      <c r="C44" s="37" t="s">
        <v>43</v>
      </c>
      <c r="D44" s="36">
        <v>2</v>
      </c>
      <c r="E44" s="36">
        <v>0</v>
      </c>
      <c r="F44" s="39">
        <f t="shared" si="0"/>
        <v>2</v>
      </c>
      <c r="G44" s="36">
        <v>3</v>
      </c>
      <c r="H44" s="135" t="s">
        <v>207</v>
      </c>
      <c r="I44" s="37" t="s">
        <v>208</v>
      </c>
      <c r="J44" s="36">
        <v>2</v>
      </c>
      <c r="K44" s="36">
        <v>0</v>
      </c>
      <c r="L44" s="39">
        <f t="shared" si="1"/>
        <v>2</v>
      </c>
      <c r="M44" s="14">
        <v>3</v>
      </c>
    </row>
    <row r="45" spans="2:13" x14ac:dyDescent="0.25">
      <c r="B45" s="7" t="s">
        <v>209</v>
      </c>
      <c r="C45" s="37" t="s">
        <v>210</v>
      </c>
      <c r="D45" s="36">
        <v>3</v>
      </c>
      <c r="E45" s="36">
        <v>0</v>
      </c>
      <c r="F45" s="39">
        <f t="shared" si="0"/>
        <v>3</v>
      </c>
      <c r="G45" s="128">
        <v>3</v>
      </c>
      <c r="H45" s="135" t="s">
        <v>211</v>
      </c>
      <c r="I45" s="37" t="s">
        <v>212</v>
      </c>
      <c r="J45" s="36">
        <v>2</v>
      </c>
      <c r="K45" s="36">
        <v>0</v>
      </c>
      <c r="L45" s="39">
        <f t="shared" si="1"/>
        <v>2</v>
      </c>
      <c r="M45" s="14">
        <v>3</v>
      </c>
    </row>
    <row r="46" spans="2:13" x14ac:dyDescent="0.25">
      <c r="B46" s="7" t="s">
        <v>213</v>
      </c>
      <c r="C46" s="5" t="s">
        <v>214</v>
      </c>
      <c r="D46" s="36">
        <v>2</v>
      </c>
      <c r="E46" s="36">
        <v>2</v>
      </c>
      <c r="F46" s="39">
        <f t="shared" si="0"/>
        <v>3</v>
      </c>
      <c r="G46" s="128">
        <v>3</v>
      </c>
      <c r="H46" s="135" t="s">
        <v>215</v>
      </c>
      <c r="I46" s="37" t="s">
        <v>216</v>
      </c>
      <c r="J46" s="36">
        <v>3</v>
      </c>
      <c r="K46" s="36">
        <v>0</v>
      </c>
      <c r="L46" s="39">
        <f t="shared" si="1"/>
        <v>3</v>
      </c>
      <c r="M46" s="14">
        <v>3</v>
      </c>
    </row>
    <row r="47" spans="2:13" x14ac:dyDescent="0.25">
      <c r="B47" s="151" t="s">
        <v>217</v>
      </c>
      <c r="C47" s="152" t="s">
        <v>46</v>
      </c>
      <c r="D47" s="153">
        <v>3</v>
      </c>
      <c r="E47" s="153">
        <v>0</v>
      </c>
      <c r="F47" s="39">
        <f t="shared" si="0"/>
        <v>3</v>
      </c>
      <c r="G47" s="154">
        <v>3</v>
      </c>
      <c r="H47" s="135" t="s">
        <v>218</v>
      </c>
      <c r="I47" s="37" t="s">
        <v>219</v>
      </c>
      <c r="J47" s="36">
        <v>2</v>
      </c>
      <c r="K47" s="36">
        <v>0</v>
      </c>
      <c r="L47" s="39">
        <f t="shared" si="1"/>
        <v>2</v>
      </c>
      <c r="M47" s="128">
        <v>3</v>
      </c>
    </row>
    <row r="48" spans="2:13" ht="12.75" customHeight="1" x14ac:dyDescent="0.25">
      <c r="B48" s="155" t="s">
        <v>220</v>
      </c>
      <c r="C48" s="33" t="s">
        <v>82</v>
      </c>
      <c r="D48" s="34">
        <v>2</v>
      </c>
      <c r="E48" s="34">
        <v>2</v>
      </c>
      <c r="F48" s="39">
        <f t="shared" si="0"/>
        <v>3</v>
      </c>
      <c r="G48" s="35">
        <v>3</v>
      </c>
      <c r="H48" s="38" t="s">
        <v>221</v>
      </c>
      <c r="I48" s="5" t="s">
        <v>86</v>
      </c>
      <c r="J48" s="6">
        <v>2</v>
      </c>
      <c r="K48" s="6">
        <v>1</v>
      </c>
      <c r="L48" s="39">
        <f t="shared" si="1"/>
        <v>2.5</v>
      </c>
      <c r="M48" s="14">
        <v>3</v>
      </c>
    </row>
    <row r="49" spans="2:13" x14ac:dyDescent="0.25">
      <c r="B49" s="38" t="s">
        <v>222</v>
      </c>
      <c r="C49" s="5" t="s">
        <v>92</v>
      </c>
      <c r="D49" s="6">
        <v>1</v>
      </c>
      <c r="E49" s="6">
        <v>3</v>
      </c>
      <c r="F49" s="39">
        <f>D49+(E49*0.5)</f>
        <v>2.5</v>
      </c>
      <c r="G49" s="14">
        <v>3</v>
      </c>
      <c r="H49" s="38" t="s">
        <v>223</v>
      </c>
      <c r="I49" s="5" t="s">
        <v>84</v>
      </c>
      <c r="J49" s="6">
        <v>3</v>
      </c>
      <c r="K49" s="6">
        <v>0</v>
      </c>
      <c r="L49" s="39">
        <f t="shared" si="1"/>
        <v>3</v>
      </c>
      <c r="M49" s="14">
        <v>3</v>
      </c>
    </row>
    <row r="50" spans="2:13" x14ac:dyDescent="0.25">
      <c r="B50" s="156" t="s">
        <v>224</v>
      </c>
      <c r="C50" s="157" t="s">
        <v>225</v>
      </c>
      <c r="D50" s="153">
        <v>3</v>
      </c>
      <c r="E50" s="153">
        <v>0</v>
      </c>
      <c r="F50" s="39">
        <f>D50+(E50*0.5)</f>
        <v>3</v>
      </c>
      <c r="G50" s="154">
        <v>3</v>
      </c>
      <c r="H50" s="38" t="s">
        <v>226</v>
      </c>
      <c r="I50" s="37" t="s">
        <v>227</v>
      </c>
      <c r="J50" s="36">
        <v>3</v>
      </c>
      <c r="K50" s="36">
        <v>0</v>
      </c>
      <c r="L50" s="39">
        <f t="shared" si="1"/>
        <v>3</v>
      </c>
      <c r="M50" s="128">
        <v>3</v>
      </c>
    </row>
    <row r="51" spans="2:13" ht="13.8" thickBot="1" x14ac:dyDescent="0.3">
      <c r="B51" s="116" t="s">
        <v>228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8"/>
    </row>
    <row r="52" spans="2:13" ht="13.8" thickBot="1" x14ac:dyDescent="0.3">
      <c r="B52" s="98" t="s">
        <v>229</v>
      </c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100"/>
    </row>
  </sheetData>
  <mergeCells count="49">
    <mergeCell ref="J40:K40"/>
    <mergeCell ref="L40:L41"/>
    <mergeCell ref="M40:M41"/>
    <mergeCell ref="B51:M51"/>
    <mergeCell ref="B52:M52"/>
    <mergeCell ref="B38:M38"/>
    <mergeCell ref="B39:F39"/>
    <mergeCell ref="H39:M39"/>
    <mergeCell ref="B40:B41"/>
    <mergeCell ref="C40:C41"/>
    <mergeCell ref="D40:E40"/>
    <mergeCell ref="F40:F41"/>
    <mergeCell ref="G40:G41"/>
    <mergeCell ref="H40:H41"/>
    <mergeCell ref="I40:I41"/>
    <mergeCell ref="I24:I25"/>
    <mergeCell ref="J24:K24"/>
    <mergeCell ref="L24:L25"/>
    <mergeCell ref="M24:M25"/>
    <mergeCell ref="B36:C36"/>
    <mergeCell ref="H36:I36"/>
    <mergeCell ref="B24:B25"/>
    <mergeCell ref="C24:C25"/>
    <mergeCell ref="D24:E24"/>
    <mergeCell ref="F24:F25"/>
    <mergeCell ref="G24:G25"/>
    <mergeCell ref="H24:H25"/>
    <mergeCell ref="L11:L12"/>
    <mergeCell ref="M11:M12"/>
    <mergeCell ref="B21:C21"/>
    <mergeCell ref="H21:I21"/>
    <mergeCell ref="B23:F23"/>
    <mergeCell ref="H23:L23"/>
    <mergeCell ref="B10:F10"/>
    <mergeCell ref="H10:L10"/>
    <mergeCell ref="B11:B12"/>
    <mergeCell ref="C11:C12"/>
    <mergeCell ref="D11:E11"/>
    <mergeCell ref="F11:F12"/>
    <mergeCell ref="G11:G12"/>
    <mergeCell ref="H11:H12"/>
    <mergeCell ref="I11:I12"/>
    <mergeCell ref="J11:K11"/>
    <mergeCell ref="B1:M1"/>
    <mergeCell ref="B2:B7"/>
    <mergeCell ref="C2:M3"/>
    <mergeCell ref="C4:M7"/>
    <mergeCell ref="B8:M8"/>
    <mergeCell ref="B9:M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2"/>
  <sheetViews>
    <sheetView workbookViewId="0">
      <selection activeCell="G70" sqref="G70"/>
    </sheetView>
  </sheetViews>
  <sheetFormatPr defaultRowHeight="13.2" x14ac:dyDescent="0.25"/>
  <cols>
    <col min="1" max="1" width="1.33203125" customWidth="1"/>
    <col min="2" max="2" width="9.6640625" customWidth="1"/>
    <col min="3" max="3" width="46.6640625" customWidth="1"/>
    <col min="4" max="5" width="4.6640625" customWidth="1"/>
    <col min="6" max="6" width="7" bestFit="1" customWidth="1"/>
    <col min="7" max="7" width="8.6640625" customWidth="1"/>
    <col min="8" max="8" width="8.6640625" bestFit="1" customWidth="1"/>
    <col min="9" max="9" width="46.6640625" customWidth="1"/>
    <col min="10" max="11" width="4.6640625" customWidth="1"/>
    <col min="12" max="12" width="7" bestFit="1" customWidth="1"/>
    <col min="13" max="13" width="8.6640625" customWidth="1"/>
    <col min="14" max="14" width="1.6640625" customWidth="1"/>
    <col min="257" max="257" width="1.33203125" customWidth="1"/>
    <col min="258" max="258" width="9.6640625" customWidth="1"/>
    <col min="259" max="259" width="46.6640625" customWidth="1"/>
    <col min="260" max="261" width="4.6640625" customWidth="1"/>
    <col min="262" max="262" width="7" bestFit="1" customWidth="1"/>
    <col min="263" max="263" width="8.6640625" customWidth="1"/>
    <col min="264" max="264" width="8.6640625" bestFit="1" customWidth="1"/>
    <col min="265" max="265" width="46.6640625" customWidth="1"/>
    <col min="266" max="267" width="4.6640625" customWidth="1"/>
    <col min="268" max="268" width="7" bestFit="1" customWidth="1"/>
    <col min="269" max="269" width="8.6640625" customWidth="1"/>
    <col min="270" max="270" width="1.6640625" customWidth="1"/>
    <col min="513" max="513" width="1.33203125" customWidth="1"/>
    <col min="514" max="514" width="9.6640625" customWidth="1"/>
    <col min="515" max="515" width="46.6640625" customWidth="1"/>
    <col min="516" max="517" width="4.6640625" customWidth="1"/>
    <col min="518" max="518" width="7" bestFit="1" customWidth="1"/>
    <col min="519" max="519" width="8.6640625" customWidth="1"/>
    <col min="520" max="520" width="8.6640625" bestFit="1" customWidth="1"/>
    <col min="521" max="521" width="46.6640625" customWidth="1"/>
    <col min="522" max="523" width="4.6640625" customWidth="1"/>
    <col min="524" max="524" width="7" bestFit="1" customWidth="1"/>
    <col min="525" max="525" width="8.6640625" customWidth="1"/>
    <col min="526" max="526" width="1.6640625" customWidth="1"/>
    <col min="769" max="769" width="1.33203125" customWidth="1"/>
    <col min="770" max="770" width="9.6640625" customWidth="1"/>
    <col min="771" max="771" width="46.6640625" customWidth="1"/>
    <col min="772" max="773" width="4.6640625" customWidth="1"/>
    <col min="774" max="774" width="7" bestFit="1" customWidth="1"/>
    <col min="775" max="775" width="8.6640625" customWidth="1"/>
    <col min="776" max="776" width="8.6640625" bestFit="1" customWidth="1"/>
    <col min="777" max="777" width="46.6640625" customWidth="1"/>
    <col min="778" max="779" width="4.6640625" customWidth="1"/>
    <col min="780" max="780" width="7" bestFit="1" customWidth="1"/>
    <col min="781" max="781" width="8.6640625" customWidth="1"/>
    <col min="782" max="782" width="1.6640625" customWidth="1"/>
    <col min="1025" max="1025" width="1.33203125" customWidth="1"/>
    <col min="1026" max="1026" width="9.6640625" customWidth="1"/>
    <col min="1027" max="1027" width="46.6640625" customWidth="1"/>
    <col min="1028" max="1029" width="4.6640625" customWidth="1"/>
    <col min="1030" max="1030" width="7" bestFit="1" customWidth="1"/>
    <col min="1031" max="1031" width="8.6640625" customWidth="1"/>
    <col min="1032" max="1032" width="8.6640625" bestFit="1" customWidth="1"/>
    <col min="1033" max="1033" width="46.6640625" customWidth="1"/>
    <col min="1034" max="1035" width="4.6640625" customWidth="1"/>
    <col min="1036" max="1036" width="7" bestFit="1" customWidth="1"/>
    <col min="1037" max="1037" width="8.6640625" customWidth="1"/>
    <col min="1038" max="1038" width="1.6640625" customWidth="1"/>
    <col min="1281" max="1281" width="1.33203125" customWidth="1"/>
    <col min="1282" max="1282" width="9.6640625" customWidth="1"/>
    <col min="1283" max="1283" width="46.6640625" customWidth="1"/>
    <col min="1284" max="1285" width="4.6640625" customWidth="1"/>
    <col min="1286" max="1286" width="7" bestFit="1" customWidth="1"/>
    <col min="1287" max="1287" width="8.6640625" customWidth="1"/>
    <col min="1288" max="1288" width="8.6640625" bestFit="1" customWidth="1"/>
    <col min="1289" max="1289" width="46.6640625" customWidth="1"/>
    <col min="1290" max="1291" width="4.6640625" customWidth="1"/>
    <col min="1292" max="1292" width="7" bestFit="1" customWidth="1"/>
    <col min="1293" max="1293" width="8.6640625" customWidth="1"/>
    <col min="1294" max="1294" width="1.6640625" customWidth="1"/>
    <col min="1537" max="1537" width="1.33203125" customWidth="1"/>
    <col min="1538" max="1538" width="9.6640625" customWidth="1"/>
    <col min="1539" max="1539" width="46.6640625" customWidth="1"/>
    <col min="1540" max="1541" width="4.6640625" customWidth="1"/>
    <col min="1542" max="1542" width="7" bestFit="1" customWidth="1"/>
    <col min="1543" max="1543" width="8.6640625" customWidth="1"/>
    <col min="1544" max="1544" width="8.6640625" bestFit="1" customWidth="1"/>
    <col min="1545" max="1545" width="46.6640625" customWidth="1"/>
    <col min="1546" max="1547" width="4.6640625" customWidth="1"/>
    <col min="1548" max="1548" width="7" bestFit="1" customWidth="1"/>
    <col min="1549" max="1549" width="8.6640625" customWidth="1"/>
    <col min="1550" max="1550" width="1.6640625" customWidth="1"/>
    <col min="1793" max="1793" width="1.33203125" customWidth="1"/>
    <col min="1794" max="1794" width="9.6640625" customWidth="1"/>
    <col min="1795" max="1795" width="46.6640625" customWidth="1"/>
    <col min="1796" max="1797" width="4.6640625" customWidth="1"/>
    <col min="1798" max="1798" width="7" bestFit="1" customWidth="1"/>
    <col min="1799" max="1799" width="8.6640625" customWidth="1"/>
    <col min="1800" max="1800" width="8.6640625" bestFit="1" customWidth="1"/>
    <col min="1801" max="1801" width="46.6640625" customWidth="1"/>
    <col min="1802" max="1803" width="4.6640625" customWidth="1"/>
    <col min="1804" max="1804" width="7" bestFit="1" customWidth="1"/>
    <col min="1805" max="1805" width="8.6640625" customWidth="1"/>
    <col min="1806" max="1806" width="1.6640625" customWidth="1"/>
    <col min="2049" max="2049" width="1.33203125" customWidth="1"/>
    <col min="2050" max="2050" width="9.6640625" customWidth="1"/>
    <col min="2051" max="2051" width="46.6640625" customWidth="1"/>
    <col min="2052" max="2053" width="4.6640625" customWidth="1"/>
    <col min="2054" max="2054" width="7" bestFit="1" customWidth="1"/>
    <col min="2055" max="2055" width="8.6640625" customWidth="1"/>
    <col min="2056" max="2056" width="8.6640625" bestFit="1" customWidth="1"/>
    <col min="2057" max="2057" width="46.6640625" customWidth="1"/>
    <col min="2058" max="2059" width="4.6640625" customWidth="1"/>
    <col min="2060" max="2060" width="7" bestFit="1" customWidth="1"/>
    <col min="2061" max="2061" width="8.6640625" customWidth="1"/>
    <col min="2062" max="2062" width="1.6640625" customWidth="1"/>
    <col min="2305" max="2305" width="1.33203125" customWidth="1"/>
    <col min="2306" max="2306" width="9.6640625" customWidth="1"/>
    <col min="2307" max="2307" width="46.6640625" customWidth="1"/>
    <col min="2308" max="2309" width="4.6640625" customWidth="1"/>
    <col min="2310" max="2310" width="7" bestFit="1" customWidth="1"/>
    <col min="2311" max="2311" width="8.6640625" customWidth="1"/>
    <col min="2312" max="2312" width="8.6640625" bestFit="1" customWidth="1"/>
    <col min="2313" max="2313" width="46.6640625" customWidth="1"/>
    <col min="2314" max="2315" width="4.6640625" customWidth="1"/>
    <col min="2316" max="2316" width="7" bestFit="1" customWidth="1"/>
    <col min="2317" max="2317" width="8.6640625" customWidth="1"/>
    <col min="2318" max="2318" width="1.6640625" customWidth="1"/>
    <col min="2561" max="2561" width="1.33203125" customWidth="1"/>
    <col min="2562" max="2562" width="9.6640625" customWidth="1"/>
    <col min="2563" max="2563" width="46.6640625" customWidth="1"/>
    <col min="2564" max="2565" width="4.6640625" customWidth="1"/>
    <col min="2566" max="2566" width="7" bestFit="1" customWidth="1"/>
    <col min="2567" max="2567" width="8.6640625" customWidth="1"/>
    <col min="2568" max="2568" width="8.6640625" bestFit="1" customWidth="1"/>
    <col min="2569" max="2569" width="46.6640625" customWidth="1"/>
    <col min="2570" max="2571" width="4.6640625" customWidth="1"/>
    <col min="2572" max="2572" width="7" bestFit="1" customWidth="1"/>
    <col min="2573" max="2573" width="8.6640625" customWidth="1"/>
    <col min="2574" max="2574" width="1.6640625" customWidth="1"/>
    <col min="2817" max="2817" width="1.33203125" customWidth="1"/>
    <col min="2818" max="2818" width="9.6640625" customWidth="1"/>
    <col min="2819" max="2819" width="46.6640625" customWidth="1"/>
    <col min="2820" max="2821" width="4.6640625" customWidth="1"/>
    <col min="2822" max="2822" width="7" bestFit="1" customWidth="1"/>
    <col min="2823" max="2823" width="8.6640625" customWidth="1"/>
    <col min="2824" max="2824" width="8.6640625" bestFit="1" customWidth="1"/>
    <col min="2825" max="2825" width="46.6640625" customWidth="1"/>
    <col min="2826" max="2827" width="4.6640625" customWidth="1"/>
    <col min="2828" max="2828" width="7" bestFit="1" customWidth="1"/>
    <col min="2829" max="2829" width="8.6640625" customWidth="1"/>
    <col min="2830" max="2830" width="1.6640625" customWidth="1"/>
    <col min="3073" max="3073" width="1.33203125" customWidth="1"/>
    <col min="3074" max="3074" width="9.6640625" customWidth="1"/>
    <col min="3075" max="3075" width="46.6640625" customWidth="1"/>
    <col min="3076" max="3077" width="4.6640625" customWidth="1"/>
    <col min="3078" max="3078" width="7" bestFit="1" customWidth="1"/>
    <col min="3079" max="3079" width="8.6640625" customWidth="1"/>
    <col min="3080" max="3080" width="8.6640625" bestFit="1" customWidth="1"/>
    <col min="3081" max="3081" width="46.6640625" customWidth="1"/>
    <col min="3082" max="3083" width="4.6640625" customWidth="1"/>
    <col min="3084" max="3084" width="7" bestFit="1" customWidth="1"/>
    <col min="3085" max="3085" width="8.6640625" customWidth="1"/>
    <col min="3086" max="3086" width="1.6640625" customWidth="1"/>
    <col min="3329" max="3329" width="1.33203125" customWidth="1"/>
    <col min="3330" max="3330" width="9.6640625" customWidth="1"/>
    <col min="3331" max="3331" width="46.6640625" customWidth="1"/>
    <col min="3332" max="3333" width="4.6640625" customWidth="1"/>
    <col min="3334" max="3334" width="7" bestFit="1" customWidth="1"/>
    <col min="3335" max="3335" width="8.6640625" customWidth="1"/>
    <col min="3336" max="3336" width="8.6640625" bestFit="1" customWidth="1"/>
    <col min="3337" max="3337" width="46.6640625" customWidth="1"/>
    <col min="3338" max="3339" width="4.6640625" customWidth="1"/>
    <col min="3340" max="3340" width="7" bestFit="1" customWidth="1"/>
    <col min="3341" max="3341" width="8.6640625" customWidth="1"/>
    <col min="3342" max="3342" width="1.6640625" customWidth="1"/>
    <col min="3585" max="3585" width="1.33203125" customWidth="1"/>
    <col min="3586" max="3586" width="9.6640625" customWidth="1"/>
    <col min="3587" max="3587" width="46.6640625" customWidth="1"/>
    <col min="3588" max="3589" width="4.6640625" customWidth="1"/>
    <col min="3590" max="3590" width="7" bestFit="1" customWidth="1"/>
    <col min="3591" max="3591" width="8.6640625" customWidth="1"/>
    <col min="3592" max="3592" width="8.6640625" bestFit="1" customWidth="1"/>
    <col min="3593" max="3593" width="46.6640625" customWidth="1"/>
    <col min="3594" max="3595" width="4.6640625" customWidth="1"/>
    <col min="3596" max="3596" width="7" bestFit="1" customWidth="1"/>
    <col min="3597" max="3597" width="8.6640625" customWidth="1"/>
    <col min="3598" max="3598" width="1.6640625" customWidth="1"/>
    <col min="3841" max="3841" width="1.33203125" customWidth="1"/>
    <col min="3842" max="3842" width="9.6640625" customWidth="1"/>
    <col min="3843" max="3843" width="46.6640625" customWidth="1"/>
    <col min="3844" max="3845" width="4.6640625" customWidth="1"/>
    <col min="3846" max="3846" width="7" bestFit="1" customWidth="1"/>
    <col min="3847" max="3847" width="8.6640625" customWidth="1"/>
    <col min="3848" max="3848" width="8.6640625" bestFit="1" customWidth="1"/>
    <col min="3849" max="3849" width="46.6640625" customWidth="1"/>
    <col min="3850" max="3851" width="4.6640625" customWidth="1"/>
    <col min="3852" max="3852" width="7" bestFit="1" customWidth="1"/>
    <col min="3853" max="3853" width="8.6640625" customWidth="1"/>
    <col min="3854" max="3854" width="1.6640625" customWidth="1"/>
    <col min="4097" max="4097" width="1.33203125" customWidth="1"/>
    <col min="4098" max="4098" width="9.6640625" customWidth="1"/>
    <col min="4099" max="4099" width="46.6640625" customWidth="1"/>
    <col min="4100" max="4101" width="4.6640625" customWidth="1"/>
    <col min="4102" max="4102" width="7" bestFit="1" customWidth="1"/>
    <col min="4103" max="4103" width="8.6640625" customWidth="1"/>
    <col min="4104" max="4104" width="8.6640625" bestFit="1" customWidth="1"/>
    <col min="4105" max="4105" width="46.6640625" customWidth="1"/>
    <col min="4106" max="4107" width="4.6640625" customWidth="1"/>
    <col min="4108" max="4108" width="7" bestFit="1" customWidth="1"/>
    <col min="4109" max="4109" width="8.6640625" customWidth="1"/>
    <col min="4110" max="4110" width="1.6640625" customWidth="1"/>
    <col min="4353" max="4353" width="1.33203125" customWidth="1"/>
    <col min="4354" max="4354" width="9.6640625" customWidth="1"/>
    <col min="4355" max="4355" width="46.6640625" customWidth="1"/>
    <col min="4356" max="4357" width="4.6640625" customWidth="1"/>
    <col min="4358" max="4358" width="7" bestFit="1" customWidth="1"/>
    <col min="4359" max="4359" width="8.6640625" customWidth="1"/>
    <col min="4360" max="4360" width="8.6640625" bestFit="1" customWidth="1"/>
    <col min="4361" max="4361" width="46.6640625" customWidth="1"/>
    <col min="4362" max="4363" width="4.6640625" customWidth="1"/>
    <col min="4364" max="4364" width="7" bestFit="1" customWidth="1"/>
    <col min="4365" max="4365" width="8.6640625" customWidth="1"/>
    <col min="4366" max="4366" width="1.6640625" customWidth="1"/>
    <col min="4609" max="4609" width="1.33203125" customWidth="1"/>
    <col min="4610" max="4610" width="9.6640625" customWidth="1"/>
    <col min="4611" max="4611" width="46.6640625" customWidth="1"/>
    <col min="4612" max="4613" width="4.6640625" customWidth="1"/>
    <col min="4614" max="4614" width="7" bestFit="1" customWidth="1"/>
    <col min="4615" max="4615" width="8.6640625" customWidth="1"/>
    <col min="4616" max="4616" width="8.6640625" bestFit="1" customWidth="1"/>
    <col min="4617" max="4617" width="46.6640625" customWidth="1"/>
    <col min="4618" max="4619" width="4.6640625" customWidth="1"/>
    <col min="4620" max="4620" width="7" bestFit="1" customWidth="1"/>
    <col min="4621" max="4621" width="8.6640625" customWidth="1"/>
    <col min="4622" max="4622" width="1.6640625" customWidth="1"/>
    <col min="4865" max="4865" width="1.33203125" customWidth="1"/>
    <col min="4866" max="4866" width="9.6640625" customWidth="1"/>
    <col min="4867" max="4867" width="46.6640625" customWidth="1"/>
    <col min="4868" max="4869" width="4.6640625" customWidth="1"/>
    <col min="4870" max="4870" width="7" bestFit="1" customWidth="1"/>
    <col min="4871" max="4871" width="8.6640625" customWidth="1"/>
    <col min="4872" max="4872" width="8.6640625" bestFit="1" customWidth="1"/>
    <col min="4873" max="4873" width="46.6640625" customWidth="1"/>
    <col min="4874" max="4875" width="4.6640625" customWidth="1"/>
    <col min="4876" max="4876" width="7" bestFit="1" customWidth="1"/>
    <col min="4877" max="4877" width="8.6640625" customWidth="1"/>
    <col min="4878" max="4878" width="1.6640625" customWidth="1"/>
    <col min="5121" max="5121" width="1.33203125" customWidth="1"/>
    <col min="5122" max="5122" width="9.6640625" customWidth="1"/>
    <col min="5123" max="5123" width="46.6640625" customWidth="1"/>
    <col min="5124" max="5125" width="4.6640625" customWidth="1"/>
    <col min="5126" max="5126" width="7" bestFit="1" customWidth="1"/>
    <col min="5127" max="5127" width="8.6640625" customWidth="1"/>
    <col min="5128" max="5128" width="8.6640625" bestFit="1" customWidth="1"/>
    <col min="5129" max="5129" width="46.6640625" customWidth="1"/>
    <col min="5130" max="5131" width="4.6640625" customWidth="1"/>
    <col min="5132" max="5132" width="7" bestFit="1" customWidth="1"/>
    <col min="5133" max="5133" width="8.6640625" customWidth="1"/>
    <col min="5134" max="5134" width="1.6640625" customWidth="1"/>
    <col min="5377" max="5377" width="1.33203125" customWidth="1"/>
    <col min="5378" max="5378" width="9.6640625" customWidth="1"/>
    <col min="5379" max="5379" width="46.6640625" customWidth="1"/>
    <col min="5380" max="5381" width="4.6640625" customWidth="1"/>
    <col min="5382" max="5382" width="7" bestFit="1" customWidth="1"/>
    <col min="5383" max="5383" width="8.6640625" customWidth="1"/>
    <col min="5384" max="5384" width="8.6640625" bestFit="1" customWidth="1"/>
    <col min="5385" max="5385" width="46.6640625" customWidth="1"/>
    <col min="5386" max="5387" width="4.6640625" customWidth="1"/>
    <col min="5388" max="5388" width="7" bestFit="1" customWidth="1"/>
    <col min="5389" max="5389" width="8.6640625" customWidth="1"/>
    <col min="5390" max="5390" width="1.6640625" customWidth="1"/>
    <col min="5633" max="5633" width="1.33203125" customWidth="1"/>
    <col min="5634" max="5634" width="9.6640625" customWidth="1"/>
    <col min="5635" max="5635" width="46.6640625" customWidth="1"/>
    <col min="5636" max="5637" width="4.6640625" customWidth="1"/>
    <col min="5638" max="5638" width="7" bestFit="1" customWidth="1"/>
    <col min="5639" max="5639" width="8.6640625" customWidth="1"/>
    <col min="5640" max="5640" width="8.6640625" bestFit="1" customWidth="1"/>
    <col min="5641" max="5641" width="46.6640625" customWidth="1"/>
    <col min="5642" max="5643" width="4.6640625" customWidth="1"/>
    <col min="5644" max="5644" width="7" bestFit="1" customWidth="1"/>
    <col min="5645" max="5645" width="8.6640625" customWidth="1"/>
    <col min="5646" max="5646" width="1.6640625" customWidth="1"/>
    <col min="5889" max="5889" width="1.33203125" customWidth="1"/>
    <col min="5890" max="5890" width="9.6640625" customWidth="1"/>
    <col min="5891" max="5891" width="46.6640625" customWidth="1"/>
    <col min="5892" max="5893" width="4.6640625" customWidth="1"/>
    <col min="5894" max="5894" width="7" bestFit="1" customWidth="1"/>
    <col min="5895" max="5895" width="8.6640625" customWidth="1"/>
    <col min="5896" max="5896" width="8.6640625" bestFit="1" customWidth="1"/>
    <col min="5897" max="5897" width="46.6640625" customWidth="1"/>
    <col min="5898" max="5899" width="4.6640625" customWidth="1"/>
    <col min="5900" max="5900" width="7" bestFit="1" customWidth="1"/>
    <col min="5901" max="5901" width="8.6640625" customWidth="1"/>
    <col min="5902" max="5902" width="1.6640625" customWidth="1"/>
    <col min="6145" max="6145" width="1.33203125" customWidth="1"/>
    <col min="6146" max="6146" width="9.6640625" customWidth="1"/>
    <col min="6147" max="6147" width="46.6640625" customWidth="1"/>
    <col min="6148" max="6149" width="4.6640625" customWidth="1"/>
    <col min="6150" max="6150" width="7" bestFit="1" customWidth="1"/>
    <col min="6151" max="6151" width="8.6640625" customWidth="1"/>
    <col min="6152" max="6152" width="8.6640625" bestFit="1" customWidth="1"/>
    <col min="6153" max="6153" width="46.6640625" customWidth="1"/>
    <col min="6154" max="6155" width="4.6640625" customWidth="1"/>
    <col min="6156" max="6156" width="7" bestFit="1" customWidth="1"/>
    <col min="6157" max="6157" width="8.6640625" customWidth="1"/>
    <col min="6158" max="6158" width="1.6640625" customWidth="1"/>
    <col min="6401" max="6401" width="1.33203125" customWidth="1"/>
    <col min="6402" max="6402" width="9.6640625" customWidth="1"/>
    <col min="6403" max="6403" width="46.6640625" customWidth="1"/>
    <col min="6404" max="6405" width="4.6640625" customWidth="1"/>
    <col min="6406" max="6406" width="7" bestFit="1" customWidth="1"/>
    <col min="6407" max="6407" width="8.6640625" customWidth="1"/>
    <col min="6408" max="6408" width="8.6640625" bestFit="1" customWidth="1"/>
    <col min="6409" max="6409" width="46.6640625" customWidth="1"/>
    <col min="6410" max="6411" width="4.6640625" customWidth="1"/>
    <col min="6412" max="6412" width="7" bestFit="1" customWidth="1"/>
    <col min="6413" max="6413" width="8.6640625" customWidth="1"/>
    <col min="6414" max="6414" width="1.6640625" customWidth="1"/>
    <col min="6657" max="6657" width="1.33203125" customWidth="1"/>
    <col min="6658" max="6658" width="9.6640625" customWidth="1"/>
    <col min="6659" max="6659" width="46.6640625" customWidth="1"/>
    <col min="6660" max="6661" width="4.6640625" customWidth="1"/>
    <col min="6662" max="6662" width="7" bestFit="1" customWidth="1"/>
    <col min="6663" max="6663" width="8.6640625" customWidth="1"/>
    <col min="6664" max="6664" width="8.6640625" bestFit="1" customWidth="1"/>
    <col min="6665" max="6665" width="46.6640625" customWidth="1"/>
    <col min="6666" max="6667" width="4.6640625" customWidth="1"/>
    <col min="6668" max="6668" width="7" bestFit="1" customWidth="1"/>
    <col min="6669" max="6669" width="8.6640625" customWidth="1"/>
    <col min="6670" max="6670" width="1.6640625" customWidth="1"/>
    <col min="6913" max="6913" width="1.33203125" customWidth="1"/>
    <col min="6914" max="6914" width="9.6640625" customWidth="1"/>
    <col min="6915" max="6915" width="46.6640625" customWidth="1"/>
    <col min="6916" max="6917" width="4.6640625" customWidth="1"/>
    <col min="6918" max="6918" width="7" bestFit="1" customWidth="1"/>
    <col min="6919" max="6919" width="8.6640625" customWidth="1"/>
    <col min="6920" max="6920" width="8.6640625" bestFit="1" customWidth="1"/>
    <col min="6921" max="6921" width="46.6640625" customWidth="1"/>
    <col min="6922" max="6923" width="4.6640625" customWidth="1"/>
    <col min="6924" max="6924" width="7" bestFit="1" customWidth="1"/>
    <col min="6925" max="6925" width="8.6640625" customWidth="1"/>
    <col min="6926" max="6926" width="1.6640625" customWidth="1"/>
    <col min="7169" max="7169" width="1.33203125" customWidth="1"/>
    <col min="7170" max="7170" width="9.6640625" customWidth="1"/>
    <col min="7171" max="7171" width="46.6640625" customWidth="1"/>
    <col min="7172" max="7173" width="4.6640625" customWidth="1"/>
    <col min="7174" max="7174" width="7" bestFit="1" customWidth="1"/>
    <col min="7175" max="7175" width="8.6640625" customWidth="1"/>
    <col min="7176" max="7176" width="8.6640625" bestFit="1" customWidth="1"/>
    <col min="7177" max="7177" width="46.6640625" customWidth="1"/>
    <col min="7178" max="7179" width="4.6640625" customWidth="1"/>
    <col min="7180" max="7180" width="7" bestFit="1" customWidth="1"/>
    <col min="7181" max="7181" width="8.6640625" customWidth="1"/>
    <col min="7182" max="7182" width="1.6640625" customWidth="1"/>
    <col min="7425" max="7425" width="1.33203125" customWidth="1"/>
    <col min="7426" max="7426" width="9.6640625" customWidth="1"/>
    <col min="7427" max="7427" width="46.6640625" customWidth="1"/>
    <col min="7428" max="7429" width="4.6640625" customWidth="1"/>
    <col min="7430" max="7430" width="7" bestFit="1" customWidth="1"/>
    <col min="7431" max="7431" width="8.6640625" customWidth="1"/>
    <col min="7432" max="7432" width="8.6640625" bestFit="1" customWidth="1"/>
    <col min="7433" max="7433" width="46.6640625" customWidth="1"/>
    <col min="7434" max="7435" width="4.6640625" customWidth="1"/>
    <col min="7436" max="7436" width="7" bestFit="1" customWidth="1"/>
    <col min="7437" max="7437" width="8.6640625" customWidth="1"/>
    <col min="7438" max="7438" width="1.6640625" customWidth="1"/>
    <col min="7681" max="7681" width="1.33203125" customWidth="1"/>
    <col min="7682" max="7682" width="9.6640625" customWidth="1"/>
    <col min="7683" max="7683" width="46.6640625" customWidth="1"/>
    <col min="7684" max="7685" width="4.6640625" customWidth="1"/>
    <col min="7686" max="7686" width="7" bestFit="1" customWidth="1"/>
    <col min="7687" max="7687" width="8.6640625" customWidth="1"/>
    <col min="7688" max="7688" width="8.6640625" bestFit="1" customWidth="1"/>
    <col min="7689" max="7689" width="46.6640625" customWidth="1"/>
    <col min="7690" max="7691" width="4.6640625" customWidth="1"/>
    <col min="7692" max="7692" width="7" bestFit="1" customWidth="1"/>
    <col min="7693" max="7693" width="8.6640625" customWidth="1"/>
    <col min="7694" max="7694" width="1.6640625" customWidth="1"/>
    <col min="7937" max="7937" width="1.33203125" customWidth="1"/>
    <col min="7938" max="7938" width="9.6640625" customWidth="1"/>
    <col min="7939" max="7939" width="46.6640625" customWidth="1"/>
    <col min="7940" max="7941" width="4.6640625" customWidth="1"/>
    <col min="7942" max="7942" width="7" bestFit="1" customWidth="1"/>
    <col min="7943" max="7943" width="8.6640625" customWidth="1"/>
    <col min="7944" max="7944" width="8.6640625" bestFit="1" customWidth="1"/>
    <col min="7945" max="7945" width="46.6640625" customWidth="1"/>
    <col min="7946" max="7947" width="4.6640625" customWidth="1"/>
    <col min="7948" max="7948" width="7" bestFit="1" customWidth="1"/>
    <col min="7949" max="7949" width="8.6640625" customWidth="1"/>
    <col min="7950" max="7950" width="1.6640625" customWidth="1"/>
    <col min="8193" max="8193" width="1.33203125" customWidth="1"/>
    <col min="8194" max="8194" width="9.6640625" customWidth="1"/>
    <col min="8195" max="8195" width="46.6640625" customWidth="1"/>
    <col min="8196" max="8197" width="4.6640625" customWidth="1"/>
    <col min="8198" max="8198" width="7" bestFit="1" customWidth="1"/>
    <col min="8199" max="8199" width="8.6640625" customWidth="1"/>
    <col min="8200" max="8200" width="8.6640625" bestFit="1" customWidth="1"/>
    <col min="8201" max="8201" width="46.6640625" customWidth="1"/>
    <col min="8202" max="8203" width="4.6640625" customWidth="1"/>
    <col min="8204" max="8204" width="7" bestFit="1" customWidth="1"/>
    <col min="8205" max="8205" width="8.6640625" customWidth="1"/>
    <col min="8206" max="8206" width="1.6640625" customWidth="1"/>
    <col min="8449" max="8449" width="1.33203125" customWidth="1"/>
    <col min="8450" max="8450" width="9.6640625" customWidth="1"/>
    <col min="8451" max="8451" width="46.6640625" customWidth="1"/>
    <col min="8452" max="8453" width="4.6640625" customWidth="1"/>
    <col min="8454" max="8454" width="7" bestFit="1" customWidth="1"/>
    <col min="8455" max="8455" width="8.6640625" customWidth="1"/>
    <col min="8456" max="8456" width="8.6640625" bestFit="1" customWidth="1"/>
    <col min="8457" max="8457" width="46.6640625" customWidth="1"/>
    <col min="8458" max="8459" width="4.6640625" customWidth="1"/>
    <col min="8460" max="8460" width="7" bestFit="1" customWidth="1"/>
    <col min="8461" max="8461" width="8.6640625" customWidth="1"/>
    <col min="8462" max="8462" width="1.6640625" customWidth="1"/>
    <col min="8705" max="8705" width="1.33203125" customWidth="1"/>
    <col min="8706" max="8706" width="9.6640625" customWidth="1"/>
    <col min="8707" max="8707" width="46.6640625" customWidth="1"/>
    <col min="8708" max="8709" width="4.6640625" customWidth="1"/>
    <col min="8710" max="8710" width="7" bestFit="1" customWidth="1"/>
    <col min="8711" max="8711" width="8.6640625" customWidth="1"/>
    <col min="8712" max="8712" width="8.6640625" bestFit="1" customWidth="1"/>
    <col min="8713" max="8713" width="46.6640625" customWidth="1"/>
    <col min="8714" max="8715" width="4.6640625" customWidth="1"/>
    <col min="8716" max="8716" width="7" bestFit="1" customWidth="1"/>
    <col min="8717" max="8717" width="8.6640625" customWidth="1"/>
    <col min="8718" max="8718" width="1.6640625" customWidth="1"/>
    <col min="8961" max="8961" width="1.33203125" customWidth="1"/>
    <col min="8962" max="8962" width="9.6640625" customWidth="1"/>
    <col min="8963" max="8963" width="46.6640625" customWidth="1"/>
    <col min="8964" max="8965" width="4.6640625" customWidth="1"/>
    <col min="8966" max="8966" width="7" bestFit="1" customWidth="1"/>
    <col min="8967" max="8967" width="8.6640625" customWidth="1"/>
    <col min="8968" max="8968" width="8.6640625" bestFit="1" customWidth="1"/>
    <col min="8969" max="8969" width="46.6640625" customWidth="1"/>
    <col min="8970" max="8971" width="4.6640625" customWidth="1"/>
    <col min="8972" max="8972" width="7" bestFit="1" customWidth="1"/>
    <col min="8973" max="8973" width="8.6640625" customWidth="1"/>
    <col min="8974" max="8974" width="1.6640625" customWidth="1"/>
    <col min="9217" max="9217" width="1.33203125" customWidth="1"/>
    <col min="9218" max="9218" width="9.6640625" customWidth="1"/>
    <col min="9219" max="9219" width="46.6640625" customWidth="1"/>
    <col min="9220" max="9221" width="4.6640625" customWidth="1"/>
    <col min="9222" max="9222" width="7" bestFit="1" customWidth="1"/>
    <col min="9223" max="9223" width="8.6640625" customWidth="1"/>
    <col min="9224" max="9224" width="8.6640625" bestFit="1" customWidth="1"/>
    <col min="9225" max="9225" width="46.6640625" customWidth="1"/>
    <col min="9226" max="9227" width="4.6640625" customWidth="1"/>
    <col min="9228" max="9228" width="7" bestFit="1" customWidth="1"/>
    <col min="9229" max="9229" width="8.6640625" customWidth="1"/>
    <col min="9230" max="9230" width="1.6640625" customWidth="1"/>
    <col min="9473" max="9473" width="1.33203125" customWidth="1"/>
    <col min="9474" max="9474" width="9.6640625" customWidth="1"/>
    <col min="9475" max="9475" width="46.6640625" customWidth="1"/>
    <col min="9476" max="9477" width="4.6640625" customWidth="1"/>
    <col min="9478" max="9478" width="7" bestFit="1" customWidth="1"/>
    <col min="9479" max="9479" width="8.6640625" customWidth="1"/>
    <col min="9480" max="9480" width="8.6640625" bestFit="1" customWidth="1"/>
    <col min="9481" max="9481" width="46.6640625" customWidth="1"/>
    <col min="9482" max="9483" width="4.6640625" customWidth="1"/>
    <col min="9484" max="9484" width="7" bestFit="1" customWidth="1"/>
    <col min="9485" max="9485" width="8.6640625" customWidth="1"/>
    <col min="9486" max="9486" width="1.6640625" customWidth="1"/>
    <col min="9729" max="9729" width="1.33203125" customWidth="1"/>
    <col min="9730" max="9730" width="9.6640625" customWidth="1"/>
    <col min="9731" max="9731" width="46.6640625" customWidth="1"/>
    <col min="9732" max="9733" width="4.6640625" customWidth="1"/>
    <col min="9734" max="9734" width="7" bestFit="1" customWidth="1"/>
    <col min="9735" max="9735" width="8.6640625" customWidth="1"/>
    <col min="9736" max="9736" width="8.6640625" bestFit="1" customWidth="1"/>
    <col min="9737" max="9737" width="46.6640625" customWidth="1"/>
    <col min="9738" max="9739" width="4.6640625" customWidth="1"/>
    <col min="9740" max="9740" width="7" bestFit="1" customWidth="1"/>
    <col min="9741" max="9741" width="8.6640625" customWidth="1"/>
    <col min="9742" max="9742" width="1.6640625" customWidth="1"/>
    <col min="9985" max="9985" width="1.33203125" customWidth="1"/>
    <col min="9986" max="9986" width="9.6640625" customWidth="1"/>
    <col min="9987" max="9987" width="46.6640625" customWidth="1"/>
    <col min="9988" max="9989" width="4.6640625" customWidth="1"/>
    <col min="9990" max="9990" width="7" bestFit="1" customWidth="1"/>
    <col min="9991" max="9991" width="8.6640625" customWidth="1"/>
    <col min="9992" max="9992" width="8.6640625" bestFit="1" customWidth="1"/>
    <col min="9993" max="9993" width="46.6640625" customWidth="1"/>
    <col min="9994" max="9995" width="4.6640625" customWidth="1"/>
    <col min="9996" max="9996" width="7" bestFit="1" customWidth="1"/>
    <col min="9997" max="9997" width="8.6640625" customWidth="1"/>
    <col min="9998" max="9998" width="1.6640625" customWidth="1"/>
    <col min="10241" max="10241" width="1.33203125" customWidth="1"/>
    <col min="10242" max="10242" width="9.6640625" customWidth="1"/>
    <col min="10243" max="10243" width="46.6640625" customWidth="1"/>
    <col min="10244" max="10245" width="4.6640625" customWidth="1"/>
    <col min="10246" max="10246" width="7" bestFit="1" customWidth="1"/>
    <col min="10247" max="10247" width="8.6640625" customWidth="1"/>
    <col min="10248" max="10248" width="8.6640625" bestFit="1" customWidth="1"/>
    <col min="10249" max="10249" width="46.6640625" customWidth="1"/>
    <col min="10250" max="10251" width="4.6640625" customWidth="1"/>
    <col min="10252" max="10252" width="7" bestFit="1" customWidth="1"/>
    <col min="10253" max="10253" width="8.6640625" customWidth="1"/>
    <col min="10254" max="10254" width="1.6640625" customWidth="1"/>
    <col min="10497" max="10497" width="1.33203125" customWidth="1"/>
    <col min="10498" max="10498" width="9.6640625" customWidth="1"/>
    <col min="10499" max="10499" width="46.6640625" customWidth="1"/>
    <col min="10500" max="10501" width="4.6640625" customWidth="1"/>
    <col min="10502" max="10502" width="7" bestFit="1" customWidth="1"/>
    <col min="10503" max="10503" width="8.6640625" customWidth="1"/>
    <col min="10504" max="10504" width="8.6640625" bestFit="1" customWidth="1"/>
    <col min="10505" max="10505" width="46.6640625" customWidth="1"/>
    <col min="10506" max="10507" width="4.6640625" customWidth="1"/>
    <col min="10508" max="10508" width="7" bestFit="1" customWidth="1"/>
    <col min="10509" max="10509" width="8.6640625" customWidth="1"/>
    <col min="10510" max="10510" width="1.6640625" customWidth="1"/>
    <col min="10753" max="10753" width="1.33203125" customWidth="1"/>
    <col min="10754" max="10754" width="9.6640625" customWidth="1"/>
    <col min="10755" max="10755" width="46.6640625" customWidth="1"/>
    <col min="10756" max="10757" width="4.6640625" customWidth="1"/>
    <col min="10758" max="10758" width="7" bestFit="1" customWidth="1"/>
    <col min="10759" max="10759" width="8.6640625" customWidth="1"/>
    <col min="10760" max="10760" width="8.6640625" bestFit="1" customWidth="1"/>
    <col min="10761" max="10761" width="46.6640625" customWidth="1"/>
    <col min="10762" max="10763" width="4.6640625" customWidth="1"/>
    <col min="10764" max="10764" width="7" bestFit="1" customWidth="1"/>
    <col min="10765" max="10765" width="8.6640625" customWidth="1"/>
    <col min="10766" max="10766" width="1.6640625" customWidth="1"/>
    <col min="11009" max="11009" width="1.33203125" customWidth="1"/>
    <col min="11010" max="11010" width="9.6640625" customWidth="1"/>
    <col min="11011" max="11011" width="46.6640625" customWidth="1"/>
    <col min="11012" max="11013" width="4.6640625" customWidth="1"/>
    <col min="11014" max="11014" width="7" bestFit="1" customWidth="1"/>
    <col min="11015" max="11015" width="8.6640625" customWidth="1"/>
    <col min="11016" max="11016" width="8.6640625" bestFit="1" customWidth="1"/>
    <col min="11017" max="11017" width="46.6640625" customWidth="1"/>
    <col min="11018" max="11019" width="4.6640625" customWidth="1"/>
    <col min="11020" max="11020" width="7" bestFit="1" customWidth="1"/>
    <col min="11021" max="11021" width="8.6640625" customWidth="1"/>
    <col min="11022" max="11022" width="1.6640625" customWidth="1"/>
    <col min="11265" max="11265" width="1.33203125" customWidth="1"/>
    <col min="11266" max="11266" width="9.6640625" customWidth="1"/>
    <col min="11267" max="11267" width="46.6640625" customWidth="1"/>
    <col min="11268" max="11269" width="4.6640625" customWidth="1"/>
    <col min="11270" max="11270" width="7" bestFit="1" customWidth="1"/>
    <col min="11271" max="11271" width="8.6640625" customWidth="1"/>
    <col min="11272" max="11272" width="8.6640625" bestFit="1" customWidth="1"/>
    <col min="11273" max="11273" width="46.6640625" customWidth="1"/>
    <col min="11274" max="11275" width="4.6640625" customWidth="1"/>
    <col min="11276" max="11276" width="7" bestFit="1" customWidth="1"/>
    <col min="11277" max="11277" width="8.6640625" customWidth="1"/>
    <col min="11278" max="11278" width="1.6640625" customWidth="1"/>
    <col min="11521" max="11521" width="1.33203125" customWidth="1"/>
    <col min="11522" max="11522" width="9.6640625" customWidth="1"/>
    <col min="11523" max="11523" width="46.6640625" customWidth="1"/>
    <col min="11524" max="11525" width="4.6640625" customWidth="1"/>
    <col min="11526" max="11526" width="7" bestFit="1" customWidth="1"/>
    <col min="11527" max="11527" width="8.6640625" customWidth="1"/>
    <col min="11528" max="11528" width="8.6640625" bestFit="1" customWidth="1"/>
    <col min="11529" max="11529" width="46.6640625" customWidth="1"/>
    <col min="11530" max="11531" width="4.6640625" customWidth="1"/>
    <col min="11532" max="11532" width="7" bestFit="1" customWidth="1"/>
    <col min="11533" max="11533" width="8.6640625" customWidth="1"/>
    <col min="11534" max="11534" width="1.6640625" customWidth="1"/>
    <col min="11777" max="11777" width="1.33203125" customWidth="1"/>
    <col min="11778" max="11778" width="9.6640625" customWidth="1"/>
    <col min="11779" max="11779" width="46.6640625" customWidth="1"/>
    <col min="11780" max="11781" width="4.6640625" customWidth="1"/>
    <col min="11782" max="11782" width="7" bestFit="1" customWidth="1"/>
    <col min="11783" max="11783" width="8.6640625" customWidth="1"/>
    <col min="11784" max="11784" width="8.6640625" bestFit="1" customWidth="1"/>
    <col min="11785" max="11785" width="46.6640625" customWidth="1"/>
    <col min="11786" max="11787" width="4.6640625" customWidth="1"/>
    <col min="11788" max="11788" width="7" bestFit="1" customWidth="1"/>
    <col min="11789" max="11789" width="8.6640625" customWidth="1"/>
    <col min="11790" max="11790" width="1.6640625" customWidth="1"/>
    <col min="12033" max="12033" width="1.33203125" customWidth="1"/>
    <col min="12034" max="12034" width="9.6640625" customWidth="1"/>
    <col min="12035" max="12035" width="46.6640625" customWidth="1"/>
    <col min="12036" max="12037" width="4.6640625" customWidth="1"/>
    <col min="12038" max="12038" width="7" bestFit="1" customWidth="1"/>
    <col min="12039" max="12039" width="8.6640625" customWidth="1"/>
    <col min="12040" max="12040" width="8.6640625" bestFit="1" customWidth="1"/>
    <col min="12041" max="12041" width="46.6640625" customWidth="1"/>
    <col min="12042" max="12043" width="4.6640625" customWidth="1"/>
    <col min="12044" max="12044" width="7" bestFit="1" customWidth="1"/>
    <col min="12045" max="12045" width="8.6640625" customWidth="1"/>
    <col min="12046" max="12046" width="1.6640625" customWidth="1"/>
    <col min="12289" max="12289" width="1.33203125" customWidth="1"/>
    <col min="12290" max="12290" width="9.6640625" customWidth="1"/>
    <col min="12291" max="12291" width="46.6640625" customWidth="1"/>
    <col min="12292" max="12293" width="4.6640625" customWidth="1"/>
    <col min="12294" max="12294" width="7" bestFit="1" customWidth="1"/>
    <col min="12295" max="12295" width="8.6640625" customWidth="1"/>
    <col min="12296" max="12296" width="8.6640625" bestFit="1" customWidth="1"/>
    <col min="12297" max="12297" width="46.6640625" customWidth="1"/>
    <col min="12298" max="12299" width="4.6640625" customWidth="1"/>
    <col min="12300" max="12300" width="7" bestFit="1" customWidth="1"/>
    <col min="12301" max="12301" width="8.6640625" customWidth="1"/>
    <col min="12302" max="12302" width="1.6640625" customWidth="1"/>
    <col min="12545" max="12545" width="1.33203125" customWidth="1"/>
    <col min="12546" max="12546" width="9.6640625" customWidth="1"/>
    <col min="12547" max="12547" width="46.6640625" customWidth="1"/>
    <col min="12548" max="12549" width="4.6640625" customWidth="1"/>
    <col min="12550" max="12550" width="7" bestFit="1" customWidth="1"/>
    <col min="12551" max="12551" width="8.6640625" customWidth="1"/>
    <col min="12552" max="12552" width="8.6640625" bestFit="1" customWidth="1"/>
    <col min="12553" max="12553" width="46.6640625" customWidth="1"/>
    <col min="12554" max="12555" width="4.6640625" customWidth="1"/>
    <col min="12556" max="12556" width="7" bestFit="1" customWidth="1"/>
    <col min="12557" max="12557" width="8.6640625" customWidth="1"/>
    <col min="12558" max="12558" width="1.6640625" customWidth="1"/>
    <col min="12801" max="12801" width="1.33203125" customWidth="1"/>
    <col min="12802" max="12802" width="9.6640625" customWidth="1"/>
    <col min="12803" max="12803" width="46.6640625" customWidth="1"/>
    <col min="12804" max="12805" width="4.6640625" customWidth="1"/>
    <col min="12806" max="12806" width="7" bestFit="1" customWidth="1"/>
    <col min="12807" max="12807" width="8.6640625" customWidth="1"/>
    <col min="12808" max="12808" width="8.6640625" bestFit="1" customWidth="1"/>
    <col min="12809" max="12809" width="46.6640625" customWidth="1"/>
    <col min="12810" max="12811" width="4.6640625" customWidth="1"/>
    <col min="12812" max="12812" width="7" bestFit="1" customWidth="1"/>
    <col min="12813" max="12813" width="8.6640625" customWidth="1"/>
    <col min="12814" max="12814" width="1.6640625" customWidth="1"/>
    <col min="13057" max="13057" width="1.33203125" customWidth="1"/>
    <col min="13058" max="13058" width="9.6640625" customWidth="1"/>
    <col min="13059" max="13059" width="46.6640625" customWidth="1"/>
    <col min="13060" max="13061" width="4.6640625" customWidth="1"/>
    <col min="13062" max="13062" width="7" bestFit="1" customWidth="1"/>
    <col min="13063" max="13063" width="8.6640625" customWidth="1"/>
    <col min="13064" max="13064" width="8.6640625" bestFit="1" customWidth="1"/>
    <col min="13065" max="13065" width="46.6640625" customWidth="1"/>
    <col min="13066" max="13067" width="4.6640625" customWidth="1"/>
    <col min="13068" max="13068" width="7" bestFit="1" customWidth="1"/>
    <col min="13069" max="13069" width="8.6640625" customWidth="1"/>
    <col min="13070" max="13070" width="1.6640625" customWidth="1"/>
    <col min="13313" max="13313" width="1.33203125" customWidth="1"/>
    <col min="13314" max="13314" width="9.6640625" customWidth="1"/>
    <col min="13315" max="13315" width="46.6640625" customWidth="1"/>
    <col min="13316" max="13317" width="4.6640625" customWidth="1"/>
    <col min="13318" max="13318" width="7" bestFit="1" customWidth="1"/>
    <col min="13319" max="13319" width="8.6640625" customWidth="1"/>
    <col min="13320" max="13320" width="8.6640625" bestFit="1" customWidth="1"/>
    <col min="13321" max="13321" width="46.6640625" customWidth="1"/>
    <col min="13322" max="13323" width="4.6640625" customWidth="1"/>
    <col min="13324" max="13324" width="7" bestFit="1" customWidth="1"/>
    <col min="13325" max="13325" width="8.6640625" customWidth="1"/>
    <col min="13326" max="13326" width="1.6640625" customWidth="1"/>
    <col min="13569" max="13569" width="1.33203125" customWidth="1"/>
    <col min="13570" max="13570" width="9.6640625" customWidth="1"/>
    <col min="13571" max="13571" width="46.6640625" customWidth="1"/>
    <col min="13572" max="13573" width="4.6640625" customWidth="1"/>
    <col min="13574" max="13574" width="7" bestFit="1" customWidth="1"/>
    <col min="13575" max="13575" width="8.6640625" customWidth="1"/>
    <col min="13576" max="13576" width="8.6640625" bestFit="1" customWidth="1"/>
    <col min="13577" max="13577" width="46.6640625" customWidth="1"/>
    <col min="13578" max="13579" width="4.6640625" customWidth="1"/>
    <col min="13580" max="13580" width="7" bestFit="1" customWidth="1"/>
    <col min="13581" max="13581" width="8.6640625" customWidth="1"/>
    <col min="13582" max="13582" width="1.6640625" customWidth="1"/>
    <col min="13825" max="13825" width="1.33203125" customWidth="1"/>
    <col min="13826" max="13826" width="9.6640625" customWidth="1"/>
    <col min="13827" max="13827" width="46.6640625" customWidth="1"/>
    <col min="13828" max="13829" width="4.6640625" customWidth="1"/>
    <col min="13830" max="13830" width="7" bestFit="1" customWidth="1"/>
    <col min="13831" max="13831" width="8.6640625" customWidth="1"/>
    <col min="13832" max="13832" width="8.6640625" bestFit="1" customWidth="1"/>
    <col min="13833" max="13833" width="46.6640625" customWidth="1"/>
    <col min="13834" max="13835" width="4.6640625" customWidth="1"/>
    <col min="13836" max="13836" width="7" bestFit="1" customWidth="1"/>
    <col min="13837" max="13837" width="8.6640625" customWidth="1"/>
    <col min="13838" max="13838" width="1.6640625" customWidth="1"/>
    <col min="14081" max="14081" width="1.33203125" customWidth="1"/>
    <col min="14082" max="14082" width="9.6640625" customWidth="1"/>
    <col min="14083" max="14083" width="46.6640625" customWidth="1"/>
    <col min="14084" max="14085" width="4.6640625" customWidth="1"/>
    <col min="14086" max="14086" width="7" bestFit="1" customWidth="1"/>
    <col min="14087" max="14087" width="8.6640625" customWidth="1"/>
    <col min="14088" max="14088" width="8.6640625" bestFit="1" customWidth="1"/>
    <col min="14089" max="14089" width="46.6640625" customWidth="1"/>
    <col min="14090" max="14091" width="4.6640625" customWidth="1"/>
    <col min="14092" max="14092" width="7" bestFit="1" customWidth="1"/>
    <col min="14093" max="14093" width="8.6640625" customWidth="1"/>
    <col min="14094" max="14094" width="1.6640625" customWidth="1"/>
    <col min="14337" max="14337" width="1.33203125" customWidth="1"/>
    <col min="14338" max="14338" width="9.6640625" customWidth="1"/>
    <col min="14339" max="14339" width="46.6640625" customWidth="1"/>
    <col min="14340" max="14341" width="4.6640625" customWidth="1"/>
    <col min="14342" max="14342" width="7" bestFit="1" customWidth="1"/>
    <col min="14343" max="14343" width="8.6640625" customWidth="1"/>
    <col min="14344" max="14344" width="8.6640625" bestFit="1" customWidth="1"/>
    <col min="14345" max="14345" width="46.6640625" customWidth="1"/>
    <col min="14346" max="14347" width="4.6640625" customWidth="1"/>
    <col min="14348" max="14348" width="7" bestFit="1" customWidth="1"/>
    <col min="14349" max="14349" width="8.6640625" customWidth="1"/>
    <col min="14350" max="14350" width="1.6640625" customWidth="1"/>
    <col min="14593" max="14593" width="1.33203125" customWidth="1"/>
    <col min="14594" max="14594" width="9.6640625" customWidth="1"/>
    <col min="14595" max="14595" width="46.6640625" customWidth="1"/>
    <col min="14596" max="14597" width="4.6640625" customWidth="1"/>
    <col min="14598" max="14598" width="7" bestFit="1" customWidth="1"/>
    <col min="14599" max="14599" width="8.6640625" customWidth="1"/>
    <col min="14600" max="14600" width="8.6640625" bestFit="1" customWidth="1"/>
    <col min="14601" max="14601" width="46.6640625" customWidth="1"/>
    <col min="14602" max="14603" width="4.6640625" customWidth="1"/>
    <col min="14604" max="14604" width="7" bestFit="1" customWidth="1"/>
    <col min="14605" max="14605" width="8.6640625" customWidth="1"/>
    <col min="14606" max="14606" width="1.6640625" customWidth="1"/>
    <col min="14849" max="14849" width="1.33203125" customWidth="1"/>
    <col min="14850" max="14850" width="9.6640625" customWidth="1"/>
    <col min="14851" max="14851" width="46.6640625" customWidth="1"/>
    <col min="14852" max="14853" width="4.6640625" customWidth="1"/>
    <col min="14854" max="14854" width="7" bestFit="1" customWidth="1"/>
    <col min="14855" max="14855" width="8.6640625" customWidth="1"/>
    <col min="14856" max="14856" width="8.6640625" bestFit="1" customWidth="1"/>
    <col min="14857" max="14857" width="46.6640625" customWidth="1"/>
    <col min="14858" max="14859" width="4.6640625" customWidth="1"/>
    <col min="14860" max="14860" width="7" bestFit="1" customWidth="1"/>
    <col min="14861" max="14861" width="8.6640625" customWidth="1"/>
    <col min="14862" max="14862" width="1.6640625" customWidth="1"/>
    <col min="15105" max="15105" width="1.33203125" customWidth="1"/>
    <col min="15106" max="15106" width="9.6640625" customWidth="1"/>
    <col min="15107" max="15107" width="46.6640625" customWidth="1"/>
    <col min="15108" max="15109" width="4.6640625" customWidth="1"/>
    <col min="15110" max="15110" width="7" bestFit="1" customWidth="1"/>
    <col min="15111" max="15111" width="8.6640625" customWidth="1"/>
    <col min="15112" max="15112" width="8.6640625" bestFit="1" customWidth="1"/>
    <col min="15113" max="15113" width="46.6640625" customWidth="1"/>
    <col min="15114" max="15115" width="4.6640625" customWidth="1"/>
    <col min="15116" max="15116" width="7" bestFit="1" customWidth="1"/>
    <col min="15117" max="15117" width="8.6640625" customWidth="1"/>
    <col min="15118" max="15118" width="1.6640625" customWidth="1"/>
    <col min="15361" max="15361" width="1.33203125" customWidth="1"/>
    <col min="15362" max="15362" width="9.6640625" customWidth="1"/>
    <col min="15363" max="15363" width="46.6640625" customWidth="1"/>
    <col min="15364" max="15365" width="4.6640625" customWidth="1"/>
    <col min="15366" max="15366" width="7" bestFit="1" customWidth="1"/>
    <col min="15367" max="15367" width="8.6640625" customWidth="1"/>
    <col min="15368" max="15368" width="8.6640625" bestFit="1" customWidth="1"/>
    <col min="15369" max="15369" width="46.6640625" customWidth="1"/>
    <col min="15370" max="15371" width="4.6640625" customWidth="1"/>
    <col min="15372" max="15372" width="7" bestFit="1" customWidth="1"/>
    <col min="15373" max="15373" width="8.6640625" customWidth="1"/>
    <col min="15374" max="15374" width="1.6640625" customWidth="1"/>
    <col min="15617" max="15617" width="1.33203125" customWidth="1"/>
    <col min="15618" max="15618" width="9.6640625" customWidth="1"/>
    <col min="15619" max="15619" width="46.6640625" customWidth="1"/>
    <col min="15620" max="15621" width="4.6640625" customWidth="1"/>
    <col min="15622" max="15622" width="7" bestFit="1" customWidth="1"/>
    <col min="15623" max="15623" width="8.6640625" customWidth="1"/>
    <col min="15624" max="15624" width="8.6640625" bestFit="1" customWidth="1"/>
    <col min="15625" max="15625" width="46.6640625" customWidth="1"/>
    <col min="15626" max="15627" width="4.6640625" customWidth="1"/>
    <col min="15628" max="15628" width="7" bestFit="1" customWidth="1"/>
    <col min="15629" max="15629" width="8.6640625" customWidth="1"/>
    <col min="15630" max="15630" width="1.6640625" customWidth="1"/>
    <col min="15873" max="15873" width="1.33203125" customWidth="1"/>
    <col min="15874" max="15874" width="9.6640625" customWidth="1"/>
    <col min="15875" max="15875" width="46.6640625" customWidth="1"/>
    <col min="15876" max="15877" width="4.6640625" customWidth="1"/>
    <col min="15878" max="15878" width="7" bestFit="1" customWidth="1"/>
    <col min="15879" max="15879" width="8.6640625" customWidth="1"/>
    <col min="15880" max="15880" width="8.6640625" bestFit="1" customWidth="1"/>
    <col min="15881" max="15881" width="46.6640625" customWidth="1"/>
    <col min="15882" max="15883" width="4.6640625" customWidth="1"/>
    <col min="15884" max="15884" width="7" bestFit="1" customWidth="1"/>
    <col min="15885" max="15885" width="8.6640625" customWidth="1"/>
    <col min="15886" max="15886" width="1.6640625" customWidth="1"/>
    <col min="16129" max="16129" width="1.33203125" customWidth="1"/>
    <col min="16130" max="16130" width="9.6640625" customWidth="1"/>
    <col min="16131" max="16131" width="46.6640625" customWidth="1"/>
    <col min="16132" max="16133" width="4.6640625" customWidth="1"/>
    <col min="16134" max="16134" width="7" bestFit="1" customWidth="1"/>
    <col min="16135" max="16135" width="8.6640625" customWidth="1"/>
    <col min="16136" max="16136" width="8.6640625" bestFit="1" customWidth="1"/>
    <col min="16137" max="16137" width="46.6640625" customWidth="1"/>
    <col min="16138" max="16139" width="4.6640625" customWidth="1"/>
    <col min="16140" max="16140" width="7" bestFit="1" customWidth="1"/>
    <col min="16141" max="16141" width="8.6640625" customWidth="1"/>
    <col min="16142" max="16142" width="1.6640625" customWidth="1"/>
  </cols>
  <sheetData>
    <row r="1" spans="2:14" ht="13.8" thickBot="1" x14ac:dyDescent="0.3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2:14" ht="12.75" customHeight="1" x14ac:dyDescent="0.25">
      <c r="B2" s="66" t="s">
        <v>0</v>
      </c>
      <c r="C2" s="69" t="s">
        <v>230</v>
      </c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2:14" ht="12.75" customHeight="1" x14ac:dyDescent="0.25">
      <c r="B3" s="67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2:14" ht="12.75" customHeight="1" x14ac:dyDescent="0.25">
      <c r="B4" s="67"/>
      <c r="C4" s="71" t="s">
        <v>231</v>
      </c>
      <c r="D4" s="71"/>
      <c r="E4" s="71"/>
      <c r="F4" s="71"/>
      <c r="G4" s="71"/>
      <c r="H4" s="71"/>
      <c r="I4" s="71"/>
      <c r="J4" s="71"/>
      <c r="K4" s="71"/>
      <c r="L4" s="71"/>
      <c r="M4" s="72"/>
      <c r="N4" s="28"/>
    </row>
    <row r="5" spans="2:14" ht="12.75" customHeight="1" x14ac:dyDescent="0.25">
      <c r="B5" s="67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  <c r="N5" s="28"/>
    </row>
    <row r="6" spans="2:14" ht="12.75" customHeight="1" x14ac:dyDescent="0.25">
      <c r="B6" s="67"/>
      <c r="C6" s="71"/>
      <c r="D6" s="71"/>
      <c r="E6" s="71"/>
      <c r="F6" s="71"/>
      <c r="G6" s="71"/>
      <c r="H6" s="71"/>
      <c r="I6" s="71"/>
      <c r="J6" s="71"/>
      <c r="K6" s="71"/>
      <c r="L6" s="71"/>
      <c r="M6" s="72"/>
      <c r="N6" s="28"/>
    </row>
    <row r="7" spans="2:14" ht="68.25" customHeight="1" thickBot="1" x14ac:dyDescent="0.3">
      <c r="B7" s="68"/>
      <c r="C7" s="87"/>
      <c r="D7" s="87"/>
      <c r="E7" s="87"/>
      <c r="F7" s="87"/>
      <c r="G7" s="87"/>
      <c r="H7" s="87"/>
      <c r="I7" s="87"/>
      <c r="J7" s="87"/>
      <c r="K7" s="87"/>
      <c r="L7" s="87"/>
      <c r="M7" s="88"/>
      <c r="N7" s="28"/>
    </row>
    <row r="8" spans="2:14" ht="21.75" customHeight="1" thickBot="1" x14ac:dyDescent="0.3">
      <c r="B8" s="119" t="s">
        <v>232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1"/>
      <c r="N8" s="29"/>
    </row>
    <row r="9" spans="2:14" ht="42" customHeight="1" thickBot="1" x14ac:dyDescent="0.3">
      <c r="B9" s="119" t="s">
        <v>233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5"/>
      <c r="N9" s="29"/>
    </row>
    <row r="10" spans="2:14" ht="13.5" customHeight="1" thickBot="1" x14ac:dyDescent="0.3">
      <c r="B10" s="77" t="s">
        <v>234</v>
      </c>
      <c r="C10" s="76"/>
      <c r="D10" s="76"/>
      <c r="E10" s="76"/>
      <c r="F10" s="76"/>
      <c r="G10" s="1"/>
      <c r="H10" s="77" t="s">
        <v>235</v>
      </c>
      <c r="I10" s="76"/>
      <c r="J10" s="76"/>
      <c r="K10" s="76"/>
      <c r="L10" s="76"/>
      <c r="M10" s="2"/>
    </row>
    <row r="11" spans="2:14" ht="27.75" customHeight="1" thickBot="1" x14ac:dyDescent="0.3">
      <c r="B11" s="78" t="s">
        <v>236</v>
      </c>
      <c r="C11" s="73" t="s">
        <v>237</v>
      </c>
      <c r="D11" s="75" t="s">
        <v>238</v>
      </c>
      <c r="E11" s="76"/>
      <c r="F11" s="73" t="s">
        <v>239</v>
      </c>
      <c r="G11" s="61" t="s">
        <v>8</v>
      </c>
      <c r="H11" s="78" t="s">
        <v>236</v>
      </c>
      <c r="I11" s="73" t="s">
        <v>237</v>
      </c>
      <c r="J11" s="75" t="s">
        <v>238</v>
      </c>
      <c r="K11" s="76"/>
      <c r="L11" s="73" t="s">
        <v>239</v>
      </c>
      <c r="M11" s="61" t="s">
        <v>8</v>
      </c>
    </row>
    <row r="12" spans="2:14" ht="13.8" thickBot="1" x14ac:dyDescent="0.3">
      <c r="B12" s="79"/>
      <c r="C12" s="74"/>
      <c r="D12" s="3" t="s">
        <v>9</v>
      </c>
      <c r="E12" s="3" t="s">
        <v>240</v>
      </c>
      <c r="F12" s="74"/>
      <c r="G12" s="62"/>
      <c r="H12" s="79"/>
      <c r="I12" s="74"/>
      <c r="J12" s="3" t="s">
        <v>9</v>
      </c>
      <c r="K12" s="3" t="s">
        <v>240</v>
      </c>
      <c r="L12" s="74"/>
      <c r="M12" s="62"/>
    </row>
    <row r="13" spans="2:14" x14ac:dyDescent="0.25">
      <c r="B13" s="122" t="s">
        <v>18</v>
      </c>
      <c r="C13" s="55" t="s">
        <v>106</v>
      </c>
      <c r="D13" s="124">
        <v>2</v>
      </c>
      <c r="E13" s="124">
        <v>0</v>
      </c>
      <c r="F13" s="124">
        <v>0</v>
      </c>
      <c r="G13" s="125">
        <v>3</v>
      </c>
      <c r="H13" s="122" t="s">
        <v>20</v>
      </c>
      <c r="I13" s="55" t="s">
        <v>241</v>
      </c>
      <c r="J13" s="124">
        <v>2</v>
      </c>
      <c r="K13" s="124">
        <v>0</v>
      </c>
      <c r="L13" s="124">
        <v>0</v>
      </c>
      <c r="M13" s="125">
        <v>3</v>
      </c>
    </row>
    <row r="14" spans="2:14" x14ac:dyDescent="0.25">
      <c r="B14" s="7" t="s">
        <v>22</v>
      </c>
      <c r="C14" s="56" t="s">
        <v>107</v>
      </c>
      <c r="D14" s="6">
        <v>2</v>
      </c>
      <c r="E14" s="6">
        <v>0</v>
      </c>
      <c r="F14" s="6">
        <v>0</v>
      </c>
      <c r="G14" s="14">
        <v>3</v>
      </c>
      <c r="H14" s="7" t="s">
        <v>24</v>
      </c>
      <c r="I14" s="56" t="s">
        <v>110</v>
      </c>
      <c r="J14" s="6">
        <v>2</v>
      </c>
      <c r="K14" s="6">
        <v>0</v>
      </c>
      <c r="L14" s="6">
        <v>0</v>
      </c>
      <c r="M14" s="14">
        <v>3</v>
      </c>
    </row>
    <row r="15" spans="2:14" x14ac:dyDescent="0.25">
      <c r="B15" s="126" t="s">
        <v>26</v>
      </c>
      <c r="C15" s="56" t="s">
        <v>242</v>
      </c>
      <c r="D15" s="34">
        <v>2</v>
      </c>
      <c r="E15" s="34">
        <v>0</v>
      </c>
      <c r="F15" s="34">
        <v>0</v>
      </c>
      <c r="G15" s="35">
        <v>3</v>
      </c>
      <c r="H15" s="126" t="s">
        <v>28</v>
      </c>
      <c r="I15" s="56" t="s">
        <v>111</v>
      </c>
      <c r="J15" s="34">
        <v>2</v>
      </c>
      <c r="K15" s="34">
        <v>0</v>
      </c>
      <c r="L15" s="34">
        <v>0</v>
      </c>
      <c r="M15" s="35">
        <v>3</v>
      </c>
    </row>
    <row r="16" spans="2:14" x14ac:dyDescent="0.25">
      <c r="B16" s="7" t="s">
        <v>167</v>
      </c>
      <c r="C16" s="56" t="s">
        <v>98</v>
      </c>
      <c r="D16" s="6">
        <v>3</v>
      </c>
      <c r="E16" s="6">
        <v>0</v>
      </c>
      <c r="F16" s="39">
        <f>D16+(E16*0.5)</f>
        <v>3</v>
      </c>
      <c r="G16" s="14">
        <v>4</v>
      </c>
      <c r="H16" s="7" t="s">
        <v>169</v>
      </c>
      <c r="I16" s="56" t="s">
        <v>243</v>
      </c>
      <c r="J16" s="6">
        <v>2</v>
      </c>
      <c r="K16" s="6">
        <v>4</v>
      </c>
      <c r="L16" s="39">
        <f>J16+(K16*0.5)</f>
        <v>4</v>
      </c>
      <c r="M16" s="14">
        <v>6</v>
      </c>
    </row>
    <row r="17" spans="2:13" x14ac:dyDescent="0.25">
      <c r="B17" s="126" t="s">
        <v>171</v>
      </c>
      <c r="C17" s="158" t="s">
        <v>244</v>
      </c>
      <c r="D17" s="34">
        <v>2</v>
      </c>
      <c r="E17" s="127">
        <v>4</v>
      </c>
      <c r="F17" s="39">
        <f>D17+(E17*0.5)</f>
        <v>4</v>
      </c>
      <c r="G17" s="35">
        <v>6</v>
      </c>
      <c r="H17" s="126" t="s">
        <v>173</v>
      </c>
      <c r="I17" s="56" t="s">
        <v>245</v>
      </c>
      <c r="J17" s="36">
        <v>2</v>
      </c>
      <c r="K17" s="36">
        <v>2</v>
      </c>
      <c r="L17" s="39">
        <f>J17+(K17*0.5)</f>
        <v>3</v>
      </c>
      <c r="M17" s="128">
        <v>5</v>
      </c>
    </row>
    <row r="18" spans="2:13" x14ac:dyDescent="0.25">
      <c r="B18" s="7" t="s">
        <v>175</v>
      </c>
      <c r="C18" s="158" t="s">
        <v>246</v>
      </c>
      <c r="D18" s="34">
        <v>2</v>
      </c>
      <c r="E18" s="127">
        <v>2</v>
      </c>
      <c r="F18" s="39">
        <f>D18+(E18*0.5)</f>
        <v>3</v>
      </c>
      <c r="G18" s="35">
        <v>5</v>
      </c>
      <c r="H18" s="7" t="s">
        <v>177</v>
      </c>
      <c r="I18" s="158" t="s">
        <v>247</v>
      </c>
      <c r="J18" s="127">
        <v>3</v>
      </c>
      <c r="K18" s="127">
        <v>0</v>
      </c>
      <c r="L18" s="39">
        <f>J18+(K18*0.5)</f>
        <v>3</v>
      </c>
      <c r="M18" s="129">
        <v>4</v>
      </c>
    </row>
    <row r="19" spans="2:13" x14ac:dyDescent="0.25">
      <c r="B19" s="126" t="s">
        <v>179</v>
      </c>
      <c r="C19" s="56" t="s">
        <v>248</v>
      </c>
      <c r="D19" s="6">
        <v>2</v>
      </c>
      <c r="E19" s="36">
        <v>2</v>
      </c>
      <c r="F19" s="39">
        <f>D19+(E19*0.5)</f>
        <v>3</v>
      </c>
      <c r="G19" s="14">
        <v>4</v>
      </c>
      <c r="H19" s="126" t="s">
        <v>181</v>
      </c>
      <c r="I19" s="158" t="s">
        <v>249</v>
      </c>
      <c r="J19" s="127">
        <v>2</v>
      </c>
      <c r="K19" s="127">
        <v>0</v>
      </c>
      <c r="L19" s="39">
        <f>J19+(K19*0.5)</f>
        <v>2</v>
      </c>
      <c r="M19" s="129">
        <v>3</v>
      </c>
    </row>
    <row r="20" spans="2:13" x14ac:dyDescent="0.25">
      <c r="B20" s="7" t="s">
        <v>183</v>
      </c>
      <c r="C20" s="158" t="s">
        <v>250</v>
      </c>
      <c r="D20" s="34">
        <v>2</v>
      </c>
      <c r="E20" s="127">
        <v>0</v>
      </c>
      <c r="F20" s="39">
        <f>D20+(E20*0.5)</f>
        <v>2</v>
      </c>
      <c r="G20" s="35">
        <v>2</v>
      </c>
      <c r="H20" s="7" t="s">
        <v>185</v>
      </c>
      <c r="I20" s="37" t="s">
        <v>251</v>
      </c>
      <c r="J20" s="36">
        <v>2</v>
      </c>
      <c r="K20" s="36">
        <v>0</v>
      </c>
      <c r="L20" s="39">
        <f>J20+(K20*0.5)</f>
        <v>2</v>
      </c>
      <c r="M20" s="128">
        <v>3</v>
      </c>
    </row>
    <row r="21" spans="2:13" ht="13.5" customHeight="1" thickBot="1" x14ac:dyDescent="0.3">
      <c r="B21" s="85" t="s">
        <v>252</v>
      </c>
      <c r="C21" s="86"/>
      <c r="D21" s="15">
        <f>SUM(D13:D20)</f>
        <v>17</v>
      </c>
      <c r="E21" s="15">
        <f>SUM(E13:E20)</f>
        <v>8</v>
      </c>
      <c r="F21" s="15">
        <f>SUM(F13:F20)</f>
        <v>15</v>
      </c>
      <c r="G21" s="15">
        <f>SUM(G13:G20)</f>
        <v>30</v>
      </c>
      <c r="H21" s="85" t="s">
        <v>252</v>
      </c>
      <c r="I21" s="86"/>
      <c r="J21" s="9">
        <f>SUM(J13:J20)</f>
        <v>17</v>
      </c>
      <c r="K21" s="9">
        <f>SUM(K13:K20)</f>
        <v>6</v>
      </c>
      <c r="L21" s="9">
        <f>SUM(L13:L20)</f>
        <v>14</v>
      </c>
      <c r="M21" s="9">
        <f>SUM(M13:M20)</f>
        <v>30</v>
      </c>
    </row>
    <row r="22" spans="2:13" ht="13.8" thickBot="1" x14ac:dyDescent="0.3"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2"/>
    </row>
    <row r="23" spans="2:13" ht="13.5" customHeight="1" thickBot="1" x14ac:dyDescent="0.3">
      <c r="B23" s="77" t="s">
        <v>253</v>
      </c>
      <c r="C23" s="76"/>
      <c r="D23" s="76"/>
      <c r="E23" s="76"/>
      <c r="F23" s="76"/>
      <c r="G23" s="1"/>
      <c r="H23" s="77" t="s">
        <v>254</v>
      </c>
      <c r="I23" s="76"/>
      <c r="J23" s="76"/>
      <c r="K23" s="76"/>
      <c r="L23" s="76"/>
      <c r="M23" s="2"/>
    </row>
    <row r="24" spans="2:13" ht="24.75" customHeight="1" thickBot="1" x14ac:dyDescent="0.3">
      <c r="B24" s="78" t="s">
        <v>236</v>
      </c>
      <c r="C24" s="73" t="s">
        <v>237</v>
      </c>
      <c r="D24" s="75" t="s">
        <v>238</v>
      </c>
      <c r="E24" s="76"/>
      <c r="F24" s="73" t="s">
        <v>239</v>
      </c>
      <c r="G24" s="61" t="s">
        <v>8</v>
      </c>
      <c r="H24" s="78" t="s">
        <v>236</v>
      </c>
      <c r="I24" s="73" t="s">
        <v>237</v>
      </c>
      <c r="J24" s="75" t="s">
        <v>238</v>
      </c>
      <c r="K24" s="76"/>
      <c r="L24" s="73" t="s">
        <v>239</v>
      </c>
      <c r="M24" s="61" t="s">
        <v>8</v>
      </c>
    </row>
    <row r="25" spans="2:13" ht="13.8" thickBot="1" x14ac:dyDescent="0.3">
      <c r="B25" s="79"/>
      <c r="C25" s="74"/>
      <c r="D25" s="3" t="s">
        <v>9</v>
      </c>
      <c r="E25" s="3" t="s">
        <v>240</v>
      </c>
      <c r="F25" s="74"/>
      <c r="G25" s="62"/>
      <c r="H25" s="79"/>
      <c r="I25" s="74"/>
      <c r="J25" s="3" t="s">
        <v>9</v>
      </c>
      <c r="K25" s="3" t="s">
        <v>240</v>
      </c>
      <c r="L25" s="74"/>
      <c r="M25" s="62"/>
    </row>
    <row r="26" spans="2:13" x14ac:dyDescent="0.25">
      <c r="B26" s="130" t="s">
        <v>187</v>
      </c>
      <c r="C26" s="159" t="s">
        <v>255</v>
      </c>
      <c r="D26" s="132">
        <v>2</v>
      </c>
      <c r="E26" s="132">
        <v>3</v>
      </c>
      <c r="F26" s="39">
        <f>D26+(E26*0.5)</f>
        <v>3.5</v>
      </c>
      <c r="G26" s="132">
        <v>5</v>
      </c>
      <c r="H26" s="122" t="s">
        <v>189</v>
      </c>
      <c r="I26" s="160" t="s">
        <v>256</v>
      </c>
      <c r="J26" s="133">
        <v>2</v>
      </c>
      <c r="K26" s="133">
        <v>4</v>
      </c>
      <c r="L26" s="39">
        <f>J26+(K26*0.5)</f>
        <v>4</v>
      </c>
      <c r="M26" s="134">
        <v>6</v>
      </c>
    </row>
    <row r="27" spans="2:13" x14ac:dyDescent="0.25">
      <c r="B27" s="135" t="s">
        <v>191</v>
      </c>
      <c r="C27" s="158" t="s">
        <v>257</v>
      </c>
      <c r="D27" s="36">
        <v>2</v>
      </c>
      <c r="E27" s="36">
        <v>2</v>
      </c>
      <c r="F27" s="39">
        <f>D27+(E27*0.5)</f>
        <v>3</v>
      </c>
      <c r="G27" s="128">
        <v>5</v>
      </c>
      <c r="H27" s="7" t="s">
        <v>193</v>
      </c>
      <c r="I27" s="56" t="s">
        <v>258</v>
      </c>
      <c r="J27" s="6">
        <v>2</v>
      </c>
      <c r="K27" s="6">
        <v>2</v>
      </c>
      <c r="L27" s="39">
        <f>J27+(K27*0.5)</f>
        <v>3</v>
      </c>
      <c r="M27" s="128">
        <v>5</v>
      </c>
    </row>
    <row r="28" spans="2:13" x14ac:dyDescent="0.25">
      <c r="B28" s="135" t="s">
        <v>195</v>
      </c>
      <c r="C28" s="37" t="s">
        <v>259</v>
      </c>
      <c r="D28" s="36">
        <v>2</v>
      </c>
      <c r="E28" s="36">
        <v>2</v>
      </c>
      <c r="F28" s="39">
        <f>D28+(E28*0.5)</f>
        <v>3</v>
      </c>
      <c r="G28" s="36">
        <v>5</v>
      </c>
      <c r="H28" s="7" t="s">
        <v>197</v>
      </c>
      <c r="I28" s="56" t="s">
        <v>260</v>
      </c>
      <c r="J28" s="36">
        <v>3</v>
      </c>
      <c r="K28" s="140">
        <v>0</v>
      </c>
      <c r="L28" s="39">
        <f>J28+(K28*0.5)</f>
        <v>3</v>
      </c>
      <c r="M28" s="141">
        <v>4</v>
      </c>
    </row>
    <row r="29" spans="2:13" x14ac:dyDescent="0.25">
      <c r="B29" s="135"/>
      <c r="C29" s="158" t="s">
        <v>158</v>
      </c>
      <c r="D29" s="36"/>
      <c r="E29" s="36"/>
      <c r="F29" s="39"/>
      <c r="G29" s="139">
        <v>3</v>
      </c>
      <c r="H29" s="7"/>
      <c r="I29" s="158" t="s">
        <v>158</v>
      </c>
      <c r="J29" s="161"/>
      <c r="K29" s="6"/>
      <c r="L29" s="39"/>
      <c r="M29" s="128">
        <v>3</v>
      </c>
    </row>
    <row r="30" spans="2:13" x14ac:dyDescent="0.25">
      <c r="B30" s="135"/>
      <c r="C30" s="158" t="s">
        <v>159</v>
      </c>
      <c r="D30" s="36"/>
      <c r="E30" s="36"/>
      <c r="F30" s="39"/>
      <c r="G30" s="139">
        <v>3</v>
      </c>
      <c r="H30" s="7"/>
      <c r="I30" s="158" t="s">
        <v>159</v>
      </c>
      <c r="J30" s="133"/>
      <c r="K30" s="133"/>
      <c r="L30" s="39"/>
      <c r="M30" s="134">
        <v>3</v>
      </c>
    </row>
    <row r="31" spans="2:13" x14ac:dyDescent="0.25">
      <c r="B31" s="135"/>
      <c r="C31" s="158" t="s">
        <v>160</v>
      </c>
      <c r="D31" s="36"/>
      <c r="E31" s="36"/>
      <c r="F31" s="39"/>
      <c r="G31" s="139">
        <v>3</v>
      </c>
      <c r="H31" s="7"/>
      <c r="I31" s="158" t="s">
        <v>160</v>
      </c>
      <c r="J31" s="133"/>
      <c r="K31" s="133"/>
      <c r="L31" s="39"/>
      <c r="M31" s="134">
        <v>3</v>
      </c>
    </row>
    <row r="32" spans="2:13" x14ac:dyDescent="0.25">
      <c r="B32" s="135"/>
      <c r="C32" s="158" t="s">
        <v>161</v>
      </c>
      <c r="D32" s="36"/>
      <c r="E32" s="36"/>
      <c r="F32" s="39"/>
      <c r="G32" s="139">
        <v>3</v>
      </c>
      <c r="H32" s="7"/>
      <c r="I32" s="158" t="s">
        <v>161</v>
      </c>
      <c r="J32" s="133"/>
      <c r="K32" s="133"/>
      <c r="L32" s="39"/>
      <c r="M32" s="134">
        <v>3</v>
      </c>
    </row>
    <row r="33" spans="2:13" x14ac:dyDescent="0.25">
      <c r="B33" s="135"/>
      <c r="C33" s="158" t="s">
        <v>162</v>
      </c>
      <c r="D33" s="36"/>
      <c r="E33" s="36"/>
      <c r="F33" s="39"/>
      <c r="G33" s="139">
        <v>3</v>
      </c>
      <c r="H33" s="7"/>
      <c r="I33" s="158" t="s">
        <v>162</v>
      </c>
      <c r="J33" s="133"/>
      <c r="K33" s="133"/>
      <c r="L33" s="39"/>
      <c r="M33" s="134">
        <v>3</v>
      </c>
    </row>
    <row r="34" spans="2:13" x14ac:dyDescent="0.25">
      <c r="B34" s="7"/>
      <c r="C34" s="142" t="s">
        <v>261</v>
      </c>
      <c r="D34" s="143"/>
      <c r="E34" s="143"/>
      <c r="F34" s="143"/>
      <c r="G34" s="144"/>
      <c r="H34" s="7"/>
      <c r="I34" s="142" t="s">
        <v>261</v>
      </c>
      <c r="J34" s="143"/>
      <c r="K34" s="143"/>
      <c r="L34" s="143"/>
      <c r="M34" s="144"/>
    </row>
    <row r="35" spans="2:13" ht="13.8" thickBot="1" x14ac:dyDescent="0.3">
      <c r="B35" s="7"/>
      <c r="C35" s="145" t="s">
        <v>262</v>
      </c>
      <c r="D35" s="146" t="s">
        <v>32</v>
      </c>
      <c r="E35" s="146" t="s">
        <v>32</v>
      </c>
      <c r="F35" s="146" t="s">
        <v>32</v>
      </c>
      <c r="G35" s="147">
        <v>15</v>
      </c>
      <c r="H35" s="7"/>
      <c r="I35" s="145" t="s">
        <v>262</v>
      </c>
      <c r="J35" s="146" t="s">
        <v>32</v>
      </c>
      <c r="K35" s="146" t="s">
        <v>32</v>
      </c>
      <c r="L35" s="146" t="s">
        <v>32</v>
      </c>
      <c r="M35" s="147">
        <v>15</v>
      </c>
    </row>
    <row r="36" spans="2:13" ht="13.5" customHeight="1" thickBot="1" x14ac:dyDescent="0.3">
      <c r="B36" s="85" t="s">
        <v>252</v>
      </c>
      <c r="C36" s="86"/>
      <c r="D36" s="8"/>
      <c r="E36" s="8"/>
      <c r="F36" s="8"/>
      <c r="G36" s="13">
        <v>30</v>
      </c>
      <c r="H36" s="85" t="s">
        <v>252</v>
      </c>
      <c r="I36" s="86"/>
      <c r="J36" s="8"/>
      <c r="K36" s="8"/>
      <c r="L36" s="8"/>
      <c r="M36" s="13">
        <v>30</v>
      </c>
    </row>
    <row r="37" spans="2:13" ht="13.5" customHeight="1" thickBot="1" x14ac:dyDescent="0.3">
      <c r="B37" s="60"/>
      <c r="C37" s="23"/>
      <c r="D37" s="24"/>
      <c r="E37" s="24"/>
      <c r="F37" s="24"/>
      <c r="G37" s="24"/>
      <c r="H37" s="25"/>
      <c r="I37" s="25"/>
      <c r="J37" s="24"/>
      <c r="K37" s="24"/>
      <c r="L37" s="24"/>
      <c r="M37" s="26"/>
    </row>
    <row r="38" spans="2:13" ht="13.8" thickBot="1" x14ac:dyDescent="0.3">
      <c r="B38" s="107" t="s">
        <v>263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9"/>
    </row>
    <row r="39" spans="2:13" ht="13.5" customHeight="1" thickBot="1" x14ac:dyDescent="0.3">
      <c r="B39" s="77" t="s">
        <v>253</v>
      </c>
      <c r="C39" s="76"/>
      <c r="D39" s="76"/>
      <c r="E39" s="76"/>
      <c r="F39" s="76"/>
      <c r="G39" s="59"/>
      <c r="H39" s="111" t="s">
        <v>254</v>
      </c>
      <c r="I39" s="111"/>
      <c r="J39" s="111"/>
      <c r="K39" s="111"/>
      <c r="L39" s="111"/>
      <c r="M39" s="112"/>
    </row>
    <row r="40" spans="2:13" ht="22.5" customHeight="1" thickBot="1" x14ac:dyDescent="0.3">
      <c r="B40" s="78" t="s">
        <v>236</v>
      </c>
      <c r="C40" s="73" t="s">
        <v>237</v>
      </c>
      <c r="D40" s="75" t="s">
        <v>238</v>
      </c>
      <c r="E40" s="76"/>
      <c r="F40" s="73" t="s">
        <v>239</v>
      </c>
      <c r="G40" s="61" t="s">
        <v>8</v>
      </c>
      <c r="H40" s="78" t="s">
        <v>236</v>
      </c>
      <c r="I40" s="73" t="s">
        <v>237</v>
      </c>
      <c r="J40" s="75" t="s">
        <v>238</v>
      </c>
      <c r="K40" s="76"/>
      <c r="L40" s="73" t="s">
        <v>239</v>
      </c>
      <c r="M40" s="61" t="s">
        <v>8</v>
      </c>
    </row>
    <row r="41" spans="2:13" ht="13.8" thickBot="1" x14ac:dyDescent="0.3">
      <c r="B41" s="79"/>
      <c r="C41" s="74"/>
      <c r="D41" s="3" t="s">
        <v>9</v>
      </c>
      <c r="E41" s="3" t="s">
        <v>240</v>
      </c>
      <c r="F41" s="74"/>
      <c r="G41" s="62"/>
      <c r="H41" s="79"/>
      <c r="I41" s="74"/>
      <c r="J41" s="3" t="s">
        <v>9</v>
      </c>
      <c r="K41" s="3" t="s">
        <v>240</v>
      </c>
      <c r="L41" s="74"/>
      <c r="M41" s="62"/>
    </row>
    <row r="42" spans="2:13" x14ac:dyDescent="0.25">
      <c r="B42" s="122" t="s">
        <v>199</v>
      </c>
      <c r="C42" s="159" t="s">
        <v>264</v>
      </c>
      <c r="D42" s="149">
        <v>1</v>
      </c>
      <c r="E42" s="149">
        <v>2</v>
      </c>
      <c r="F42" s="39">
        <f t="shared" ref="F42:F50" si="0">D42+(E42*0.5)</f>
        <v>2</v>
      </c>
      <c r="G42" s="150">
        <v>3</v>
      </c>
      <c r="H42" s="130" t="s">
        <v>201</v>
      </c>
      <c r="I42" s="56" t="s">
        <v>265</v>
      </c>
      <c r="J42" s="6">
        <v>2</v>
      </c>
      <c r="K42" s="6">
        <v>0</v>
      </c>
      <c r="L42" s="39">
        <f t="shared" ref="L42:L50" si="1">J42+(K42*0.5)</f>
        <v>2</v>
      </c>
      <c r="M42" s="128">
        <v>3</v>
      </c>
    </row>
    <row r="43" spans="2:13" x14ac:dyDescent="0.25">
      <c r="B43" s="7" t="s">
        <v>203</v>
      </c>
      <c r="C43" s="56" t="s">
        <v>266</v>
      </c>
      <c r="D43" s="36">
        <v>1</v>
      </c>
      <c r="E43" s="36">
        <v>2</v>
      </c>
      <c r="F43" s="39">
        <f t="shared" si="0"/>
        <v>2</v>
      </c>
      <c r="G43" s="128">
        <v>3</v>
      </c>
      <c r="H43" s="135" t="s">
        <v>205</v>
      </c>
      <c r="I43" s="56" t="s">
        <v>267</v>
      </c>
      <c r="J43" s="36">
        <v>2</v>
      </c>
      <c r="K43" s="36">
        <v>0</v>
      </c>
      <c r="L43" s="39">
        <f t="shared" si="1"/>
        <v>2</v>
      </c>
      <c r="M43" s="14">
        <v>3</v>
      </c>
    </row>
    <row r="44" spans="2:13" x14ac:dyDescent="0.25">
      <c r="B44" s="7" t="s">
        <v>206</v>
      </c>
      <c r="C44" s="56" t="s">
        <v>123</v>
      </c>
      <c r="D44" s="36">
        <v>2</v>
      </c>
      <c r="E44" s="36">
        <v>0</v>
      </c>
      <c r="F44" s="39">
        <f t="shared" si="0"/>
        <v>2</v>
      </c>
      <c r="G44" s="36">
        <v>3</v>
      </c>
      <c r="H44" s="135" t="s">
        <v>207</v>
      </c>
      <c r="I44" s="56" t="s">
        <v>268</v>
      </c>
      <c r="J44" s="36">
        <v>2</v>
      </c>
      <c r="K44" s="36">
        <v>0</v>
      </c>
      <c r="L44" s="39">
        <f t="shared" si="1"/>
        <v>2</v>
      </c>
      <c r="M44" s="14">
        <v>3</v>
      </c>
    </row>
    <row r="45" spans="2:13" x14ac:dyDescent="0.25">
      <c r="B45" s="7" t="s">
        <v>209</v>
      </c>
      <c r="C45" s="56" t="s">
        <v>269</v>
      </c>
      <c r="D45" s="36">
        <v>3</v>
      </c>
      <c r="E45" s="36">
        <v>0</v>
      </c>
      <c r="F45" s="39">
        <f t="shared" si="0"/>
        <v>3</v>
      </c>
      <c r="G45" s="128">
        <v>3</v>
      </c>
      <c r="H45" s="135" t="s">
        <v>211</v>
      </c>
      <c r="I45" s="56" t="s">
        <v>270</v>
      </c>
      <c r="J45" s="36">
        <v>2</v>
      </c>
      <c r="K45" s="36">
        <v>0</v>
      </c>
      <c r="L45" s="39">
        <f t="shared" si="1"/>
        <v>2</v>
      </c>
      <c r="M45" s="14">
        <v>3</v>
      </c>
    </row>
    <row r="46" spans="2:13" x14ac:dyDescent="0.25">
      <c r="B46" s="7" t="s">
        <v>213</v>
      </c>
      <c r="C46" s="56" t="s">
        <v>271</v>
      </c>
      <c r="D46" s="36">
        <v>2</v>
      </c>
      <c r="E46" s="36">
        <v>2</v>
      </c>
      <c r="F46" s="39">
        <f t="shared" si="0"/>
        <v>3</v>
      </c>
      <c r="G46" s="128">
        <v>3</v>
      </c>
      <c r="H46" s="135" t="s">
        <v>215</v>
      </c>
      <c r="I46" s="56" t="s">
        <v>272</v>
      </c>
      <c r="J46" s="36">
        <v>3</v>
      </c>
      <c r="K46" s="36">
        <v>0</v>
      </c>
      <c r="L46" s="39">
        <f t="shared" si="1"/>
        <v>3</v>
      </c>
      <c r="M46" s="14">
        <v>3</v>
      </c>
    </row>
    <row r="47" spans="2:13" x14ac:dyDescent="0.25">
      <c r="B47" s="151" t="s">
        <v>217</v>
      </c>
      <c r="C47" s="5" t="s">
        <v>273</v>
      </c>
      <c r="D47" s="153">
        <v>3</v>
      </c>
      <c r="E47" s="153">
        <v>0</v>
      </c>
      <c r="F47" s="39">
        <f t="shared" si="0"/>
        <v>3</v>
      </c>
      <c r="G47" s="154">
        <v>3</v>
      </c>
      <c r="H47" s="135" t="s">
        <v>218</v>
      </c>
      <c r="I47" s="56" t="s">
        <v>274</v>
      </c>
      <c r="J47" s="36">
        <v>2</v>
      </c>
      <c r="K47" s="36">
        <v>0</v>
      </c>
      <c r="L47" s="39">
        <f t="shared" si="1"/>
        <v>2</v>
      </c>
      <c r="M47" s="128">
        <v>3</v>
      </c>
    </row>
    <row r="48" spans="2:13" ht="12.75" customHeight="1" x14ac:dyDescent="0.25">
      <c r="B48" s="155" t="s">
        <v>220</v>
      </c>
      <c r="C48" s="157" t="s">
        <v>115</v>
      </c>
      <c r="D48" s="34">
        <v>2</v>
      </c>
      <c r="E48" s="34">
        <v>2</v>
      </c>
      <c r="F48" s="39">
        <f t="shared" si="0"/>
        <v>3</v>
      </c>
      <c r="G48" s="35">
        <v>3</v>
      </c>
      <c r="H48" s="38" t="s">
        <v>221</v>
      </c>
      <c r="I48" s="27" t="s">
        <v>114</v>
      </c>
      <c r="J48" s="6">
        <v>2</v>
      </c>
      <c r="K48" s="6">
        <v>1</v>
      </c>
      <c r="L48" s="39">
        <f t="shared" si="1"/>
        <v>2.5</v>
      </c>
      <c r="M48" s="14">
        <v>3</v>
      </c>
    </row>
    <row r="49" spans="2:13" x14ac:dyDescent="0.25">
      <c r="B49" s="38" t="s">
        <v>222</v>
      </c>
      <c r="C49" s="157" t="s">
        <v>275</v>
      </c>
      <c r="D49" s="6">
        <v>1</v>
      </c>
      <c r="E49" s="6">
        <v>3</v>
      </c>
      <c r="F49" s="39">
        <f t="shared" si="0"/>
        <v>2.5</v>
      </c>
      <c r="G49" s="14">
        <v>3</v>
      </c>
      <c r="H49" s="38" t="s">
        <v>223</v>
      </c>
      <c r="I49" s="5" t="s">
        <v>121</v>
      </c>
      <c r="J49" s="6">
        <v>3</v>
      </c>
      <c r="K49" s="6">
        <v>0</v>
      </c>
      <c r="L49" s="39">
        <f t="shared" si="1"/>
        <v>3</v>
      </c>
      <c r="M49" s="14">
        <v>3</v>
      </c>
    </row>
    <row r="50" spans="2:13" x14ac:dyDescent="0.25">
      <c r="B50" s="156" t="s">
        <v>224</v>
      </c>
      <c r="C50" s="5" t="s">
        <v>276</v>
      </c>
      <c r="D50" s="153">
        <v>3</v>
      </c>
      <c r="E50" s="153">
        <v>0</v>
      </c>
      <c r="F50" s="39">
        <f t="shared" si="0"/>
        <v>3</v>
      </c>
      <c r="G50" s="154">
        <v>3</v>
      </c>
      <c r="H50" s="38" t="s">
        <v>226</v>
      </c>
      <c r="I50" s="37" t="s">
        <v>277</v>
      </c>
      <c r="J50" s="36">
        <v>3</v>
      </c>
      <c r="K50" s="36">
        <v>0</v>
      </c>
      <c r="L50" s="39">
        <f t="shared" si="1"/>
        <v>3</v>
      </c>
      <c r="M50" s="128">
        <v>3</v>
      </c>
    </row>
    <row r="51" spans="2:13" ht="13.8" thickBot="1" x14ac:dyDescent="0.3">
      <c r="B51" s="116" t="s">
        <v>278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8"/>
    </row>
    <row r="52" spans="2:13" ht="13.8" thickBot="1" x14ac:dyDescent="0.3">
      <c r="B52" s="98" t="s">
        <v>279</v>
      </c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100"/>
    </row>
  </sheetData>
  <mergeCells count="49">
    <mergeCell ref="J40:K40"/>
    <mergeCell ref="L40:L41"/>
    <mergeCell ref="M40:M41"/>
    <mergeCell ref="B51:M51"/>
    <mergeCell ref="B52:M52"/>
    <mergeCell ref="B38:M38"/>
    <mergeCell ref="B39:F39"/>
    <mergeCell ref="H39:M39"/>
    <mergeCell ref="B40:B41"/>
    <mergeCell ref="C40:C41"/>
    <mergeCell ref="D40:E40"/>
    <mergeCell ref="F40:F41"/>
    <mergeCell ref="G40:G41"/>
    <mergeCell ref="H40:H41"/>
    <mergeCell ref="I40:I41"/>
    <mergeCell ref="I24:I25"/>
    <mergeCell ref="J24:K24"/>
    <mergeCell ref="L24:L25"/>
    <mergeCell ref="M24:M25"/>
    <mergeCell ref="B36:C36"/>
    <mergeCell ref="H36:I36"/>
    <mergeCell ref="B24:B25"/>
    <mergeCell ref="C24:C25"/>
    <mergeCell ref="D24:E24"/>
    <mergeCell ref="F24:F25"/>
    <mergeCell ref="G24:G25"/>
    <mergeCell ref="H24:H25"/>
    <mergeCell ref="L11:L12"/>
    <mergeCell ref="M11:M12"/>
    <mergeCell ref="B21:C21"/>
    <mergeCell ref="H21:I21"/>
    <mergeCell ref="B23:F23"/>
    <mergeCell ref="H23:L23"/>
    <mergeCell ref="B10:F10"/>
    <mergeCell ref="H10:L10"/>
    <mergeCell ref="B11:B12"/>
    <mergeCell ref="C11:C12"/>
    <mergeCell ref="D11:E11"/>
    <mergeCell ref="F11:F12"/>
    <mergeCell ref="G11:G12"/>
    <mergeCell ref="H11:H12"/>
    <mergeCell ref="I11:I12"/>
    <mergeCell ref="J11:K11"/>
    <mergeCell ref="B1:M1"/>
    <mergeCell ref="B2:B7"/>
    <mergeCell ref="C2:M3"/>
    <mergeCell ref="C4:M7"/>
    <mergeCell ref="B8:M8"/>
    <mergeCell ref="B9:M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3"/>
  <sheetViews>
    <sheetView workbookViewId="0">
      <selection activeCell="H19" sqref="H19"/>
    </sheetView>
  </sheetViews>
  <sheetFormatPr defaultColWidth="9.109375" defaultRowHeight="13.2" x14ac:dyDescent="0.25"/>
  <cols>
    <col min="1" max="1" width="0.44140625" style="162" customWidth="1"/>
    <col min="2" max="2" width="9.6640625" style="162" customWidth="1"/>
    <col min="3" max="3" width="41" style="162" bestFit="1" customWidth="1"/>
    <col min="4" max="5" width="4.6640625" style="162" customWidth="1"/>
    <col min="6" max="6" width="6.44140625" style="162" customWidth="1"/>
    <col min="7" max="7" width="6.6640625" style="162" customWidth="1"/>
    <col min="8" max="8" width="9" style="162" customWidth="1"/>
    <col min="9" max="9" width="41.88671875" style="162" customWidth="1"/>
    <col min="10" max="11" width="4.6640625" style="162" customWidth="1"/>
    <col min="12" max="12" width="7" style="162" bestFit="1" customWidth="1"/>
    <col min="13" max="13" width="6.33203125" style="162" customWidth="1"/>
    <col min="14" max="256" width="9.109375" style="162"/>
    <col min="257" max="257" width="0.44140625" style="162" customWidth="1"/>
    <col min="258" max="258" width="9.6640625" style="162" customWidth="1"/>
    <col min="259" max="259" width="41" style="162" bestFit="1" customWidth="1"/>
    <col min="260" max="261" width="4.6640625" style="162" customWidth="1"/>
    <col min="262" max="262" width="6.44140625" style="162" customWidth="1"/>
    <col min="263" max="263" width="6.6640625" style="162" customWidth="1"/>
    <col min="264" max="264" width="9" style="162" customWidth="1"/>
    <col min="265" max="265" width="41.88671875" style="162" customWidth="1"/>
    <col min="266" max="267" width="4.6640625" style="162" customWidth="1"/>
    <col min="268" max="268" width="7" style="162" bestFit="1" customWidth="1"/>
    <col min="269" max="269" width="6.33203125" style="162" customWidth="1"/>
    <col min="270" max="512" width="9.109375" style="162"/>
    <col min="513" max="513" width="0.44140625" style="162" customWidth="1"/>
    <col min="514" max="514" width="9.6640625" style="162" customWidth="1"/>
    <col min="515" max="515" width="41" style="162" bestFit="1" customWidth="1"/>
    <col min="516" max="517" width="4.6640625" style="162" customWidth="1"/>
    <col min="518" max="518" width="6.44140625" style="162" customWidth="1"/>
    <col min="519" max="519" width="6.6640625" style="162" customWidth="1"/>
    <col min="520" max="520" width="9" style="162" customWidth="1"/>
    <col min="521" max="521" width="41.88671875" style="162" customWidth="1"/>
    <col min="522" max="523" width="4.6640625" style="162" customWidth="1"/>
    <col min="524" max="524" width="7" style="162" bestFit="1" customWidth="1"/>
    <col min="525" max="525" width="6.33203125" style="162" customWidth="1"/>
    <col min="526" max="768" width="9.109375" style="162"/>
    <col min="769" max="769" width="0.44140625" style="162" customWidth="1"/>
    <col min="770" max="770" width="9.6640625" style="162" customWidth="1"/>
    <col min="771" max="771" width="41" style="162" bestFit="1" customWidth="1"/>
    <col min="772" max="773" width="4.6640625" style="162" customWidth="1"/>
    <col min="774" max="774" width="6.44140625" style="162" customWidth="1"/>
    <col min="775" max="775" width="6.6640625" style="162" customWidth="1"/>
    <col min="776" max="776" width="9" style="162" customWidth="1"/>
    <col min="777" max="777" width="41.88671875" style="162" customWidth="1"/>
    <col min="778" max="779" width="4.6640625" style="162" customWidth="1"/>
    <col min="780" max="780" width="7" style="162" bestFit="1" customWidth="1"/>
    <col min="781" max="781" width="6.33203125" style="162" customWidth="1"/>
    <col min="782" max="1024" width="9.109375" style="162"/>
    <col min="1025" max="1025" width="0.44140625" style="162" customWidth="1"/>
    <col min="1026" max="1026" width="9.6640625" style="162" customWidth="1"/>
    <col min="1027" max="1027" width="41" style="162" bestFit="1" customWidth="1"/>
    <col min="1028" max="1029" width="4.6640625" style="162" customWidth="1"/>
    <col min="1030" max="1030" width="6.44140625" style="162" customWidth="1"/>
    <col min="1031" max="1031" width="6.6640625" style="162" customWidth="1"/>
    <col min="1032" max="1032" width="9" style="162" customWidth="1"/>
    <col min="1033" max="1033" width="41.88671875" style="162" customWidth="1"/>
    <col min="1034" max="1035" width="4.6640625" style="162" customWidth="1"/>
    <col min="1036" max="1036" width="7" style="162" bestFit="1" customWidth="1"/>
    <col min="1037" max="1037" width="6.33203125" style="162" customWidth="1"/>
    <col min="1038" max="1280" width="9.109375" style="162"/>
    <col min="1281" max="1281" width="0.44140625" style="162" customWidth="1"/>
    <col min="1282" max="1282" width="9.6640625" style="162" customWidth="1"/>
    <col min="1283" max="1283" width="41" style="162" bestFit="1" customWidth="1"/>
    <col min="1284" max="1285" width="4.6640625" style="162" customWidth="1"/>
    <col min="1286" max="1286" width="6.44140625" style="162" customWidth="1"/>
    <col min="1287" max="1287" width="6.6640625" style="162" customWidth="1"/>
    <col min="1288" max="1288" width="9" style="162" customWidth="1"/>
    <col min="1289" max="1289" width="41.88671875" style="162" customWidth="1"/>
    <col min="1290" max="1291" width="4.6640625" style="162" customWidth="1"/>
    <col min="1292" max="1292" width="7" style="162" bestFit="1" customWidth="1"/>
    <col min="1293" max="1293" width="6.33203125" style="162" customWidth="1"/>
    <col min="1294" max="1536" width="9.109375" style="162"/>
    <col min="1537" max="1537" width="0.44140625" style="162" customWidth="1"/>
    <col min="1538" max="1538" width="9.6640625" style="162" customWidth="1"/>
    <col min="1539" max="1539" width="41" style="162" bestFit="1" customWidth="1"/>
    <col min="1540" max="1541" width="4.6640625" style="162" customWidth="1"/>
    <col min="1542" max="1542" width="6.44140625" style="162" customWidth="1"/>
    <col min="1543" max="1543" width="6.6640625" style="162" customWidth="1"/>
    <col min="1544" max="1544" width="9" style="162" customWidth="1"/>
    <col min="1545" max="1545" width="41.88671875" style="162" customWidth="1"/>
    <col min="1546" max="1547" width="4.6640625" style="162" customWidth="1"/>
    <col min="1548" max="1548" width="7" style="162" bestFit="1" customWidth="1"/>
    <col min="1549" max="1549" width="6.33203125" style="162" customWidth="1"/>
    <col min="1550" max="1792" width="9.109375" style="162"/>
    <col min="1793" max="1793" width="0.44140625" style="162" customWidth="1"/>
    <col min="1794" max="1794" width="9.6640625" style="162" customWidth="1"/>
    <col min="1795" max="1795" width="41" style="162" bestFit="1" customWidth="1"/>
    <col min="1796" max="1797" width="4.6640625" style="162" customWidth="1"/>
    <col min="1798" max="1798" width="6.44140625" style="162" customWidth="1"/>
    <col min="1799" max="1799" width="6.6640625" style="162" customWidth="1"/>
    <col min="1800" max="1800" width="9" style="162" customWidth="1"/>
    <col min="1801" max="1801" width="41.88671875" style="162" customWidth="1"/>
    <col min="1802" max="1803" width="4.6640625" style="162" customWidth="1"/>
    <col min="1804" max="1804" width="7" style="162" bestFit="1" customWidth="1"/>
    <col min="1805" max="1805" width="6.33203125" style="162" customWidth="1"/>
    <col min="1806" max="2048" width="9.109375" style="162"/>
    <col min="2049" max="2049" width="0.44140625" style="162" customWidth="1"/>
    <col min="2050" max="2050" width="9.6640625" style="162" customWidth="1"/>
    <col min="2051" max="2051" width="41" style="162" bestFit="1" customWidth="1"/>
    <col min="2052" max="2053" width="4.6640625" style="162" customWidth="1"/>
    <col min="2054" max="2054" width="6.44140625" style="162" customWidth="1"/>
    <col min="2055" max="2055" width="6.6640625" style="162" customWidth="1"/>
    <col min="2056" max="2056" width="9" style="162" customWidth="1"/>
    <col min="2057" max="2057" width="41.88671875" style="162" customWidth="1"/>
    <col min="2058" max="2059" width="4.6640625" style="162" customWidth="1"/>
    <col min="2060" max="2060" width="7" style="162" bestFit="1" customWidth="1"/>
    <col min="2061" max="2061" width="6.33203125" style="162" customWidth="1"/>
    <col min="2062" max="2304" width="9.109375" style="162"/>
    <col min="2305" max="2305" width="0.44140625" style="162" customWidth="1"/>
    <col min="2306" max="2306" width="9.6640625" style="162" customWidth="1"/>
    <col min="2307" max="2307" width="41" style="162" bestFit="1" customWidth="1"/>
    <col min="2308" max="2309" width="4.6640625" style="162" customWidth="1"/>
    <col min="2310" max="2310" width="6.44140625" style="162" customWidth="1"/>
    <col min="2311" max="2311" width="6.6640625" style="162" customWidth="1"/>
    <col min="2312" max="2312" width="9" style="162" customWidth="1"/>
    <col min="2313" max="2313" width="41.88671875" style="162" customWidth="1"/>
    <col min="2314" max="2315" width="4.6640625" style="162" customWidth="1"/>
    <col min="2316" max="2316" width="7" style="162" bestFit="1" customWidth="1"/>
    <col min="2317" max="2317" width="6.33203125" style="162" customWidth="1"/>
    <col min="2318" max="2560" width="9.109375" style="162"/>
    <col min="2561" max="2561" width="0.44140625" style="162" customWidth="1"/>
    <col min="2562" max="2562" width="9.6640625" style="162" customWidth="1"/>
    <col min="2563" max="2563" width="41" style="162" bestFit="1" customWidth="1"/>
    <col min="2564" max="2565" width="4.6640625" style="162" customWidth="1"/>
    <col min="2566" max="2566" width="6.44140625" style="162" customWidth="1"/>
    <col min="2567" max="2567" width="6.6640625" style="162" customWidth="1"/>
    <col min="2568" max="2568" width="9" style="162" customWidth="1"/>
    <col min="2569" max="2569" width="41.88671875" style="162" customWidth="1"/>
    <col min="2570" max="2571" width="4.6640625" style="162" customWidth="1"/>
    <col min="2572" max="2572" width="7" style="162" bestFit="1" customWidth="1"/>
    <col min="2573" max="2573" width="6.33203125" style="162" customWidth="1"/>
    <col min="2574" max="2816" width="9.109375" style="162"/>
    <col min="2817" max="2817" width="0.44140625" style="162" customWidth="1"/>
    <col min="2818" max="2818" width="9.6640625" style="162" customWidth="1"/>
    <col min="2819" max="2819" width="41" style="162" bestFit="1" customWidth="1"/>
    <col min="2820" max="2821" width="4.6640625" style="162" customWidth="1"/>
    <col min="2822" max="2822" width="6.44140625" style="162" customWidth="1"/>
    <col min="2823" max="2823" width="6.6640625" style="162" customWidth="1"/>
    <col min="2824" max="2824" width="9" style="162" customWidth="1"/>
    <col min="2825" max="2825" width="41.88671875" style="162" customWidth="1"/>
    <col min="2826" max="2827" width="4.6640625" style="162" customWidth="1"/>
    <col min="2828" max="2828" width="7" style="162" bestFit="1" customWidth="1"/>
    <col min="2829" max="2829" width="6.33203125" style="162" customWidth="1"/>
    <col min="2830" max="3072" width="9.109375" style="162"/>
    <col min="3073" max="3073" width="0.44140625" style="162" customWidth="1"/>
    <col min="3074" max="3074" width="9.6640625" style="162" customWidth="1"/>
    <col min="3075" max="3075" width="41" style="162" bestFit="1" customWidth="1"/>
    <col min="3076" max="3077" width="4.6640625" style="162" customWidth="1"/>
    <col min="3078" max="3078" width="6.44140625" style="162" customWidth="1"/>
    <col min="3079" max="3079" width="6.6640625" style="162" customWidth="1"/>
    <col min="3080" max="3080" width="9" style="162" customWidth="1"/>
    <col min="3081" max="3081" width="41.88671875" style="162" customWidth="1"/>
    <col min="3082" max="3083" width="4.6640625" style="162" customWidth="1"/>
    <col min="3084" max="3084" width="7" style="162" bestFit="1" customWidth="1"/>
    <col min="3085" max="3085" width="6.33203125" style="162" customWidth="1"/>
    <col min="3086" max="3328" width="9.109375" style="162"/>
    <col min="3329" max="3329" width="0.44140625" style="162" customWidth="1"/>
    <col min="3330" max="3330" width="9.6640625" style="162" customWidth="1"/>
    <col min="3331" max="3331" width="41" style="162" bestFit="1" customWidth="1"/>
    <col min="3332" max="3333" width="4.6640625" style="162" customWidth="1"/>
    <col min="3334" max="3334" width="6.44140625" style="162" customWidth="1"/>
    <col min="3335" max="3335" width="6.6640625" style="162" customWidth="1"/>
    <col min="3336" max="3336" width="9" style="162" customWidth="1"/>
    <col min="3337" max="3337" width="41.88671875" style="162" customWidth="1"/>
    <col min="3338" max="3339" width="4.6640625" style="162" customWidth="1"/>
    <col min="3340" max="3340" width="7" style="162" bestFit="1" customWidth="1"/>
    <col min="3341" max="3341" width="6.33203125" style="162" customWidth="1"/>
    <col min="3342" max="3584" width="9.109375" style="162"/>
    <col min="3585" max="3585" width="0.44140625" style="162" customWidth="1"/>
    <col min="3586" max="3586" width="9.6640625" style="162" customWidth="1"/>
    <col min="3587" max="3587" width="41" style="162" bestFit="1" customWidth="1"/>
    <col min="3588" max="3589" width="4.6640625" style="162" customWidth="1"/>
    <col min="3590" max="3590" width="6.44140625" style="162" customWidth="1"/>
    <col min="3591" max="3591" width="6.6640625" style="162" customWidth="1"/>
    <col min="3592" max="3592" width="9" style="162" customWidth="1"/>
    <col min="3593" max="3593" width="41.88671875" style="162" customWidth="1"/>
    <col min="3594" max="3595" width="4.6640625" style="162" customWidth="1"/>
    <col min="3596" max="3596" width="7" style="162" bestFit="1" customWidth="1"/>
    <col min="3597" max="3597" width="6.33203125" style="162" customWidth="1"/>
    <col min="3598" max="3840" width="9.109375" style="162"/>
    <col min="3841" max="3841" width="0.44140625" style="162" customWidth="1"/>
    <col min="3842" max="3842" width="9.6640625" style="162" customWidth="1"/>
    <col min="3843" max="3843" width="41" style="162" bestFit="1" customWidth="1"/>
    <col min="3844" max="3845" width="4.6640625" style="162" customWidth="1"/>
    <col min="3846" max="3846" width="6.44140625" style="162" customWidth="1"/>
    <col min="3847" max="3847" width="6.6640625" style="162" customWidth="1"/>
    <col min="3848" max="3848" width="9" style="162" customWidth="1"/>
    <col min="3849" max="3849" width="41.88671875" style="162" customWidth="1"/>
    <col min="3850" max="3851" width="4.6640625" style="162" customWidth="1"/>
    <col min="3852" max="3852" width="7" style="162" bestFit="1" customWidth="1"/>
    <col min="3853" max="3853" width="6.33203125" style="162" customWidth="1"/>
    <col min="3854" max="4096" width="9.109375" style="162"/>
    <col min="4097" max="4097" width="0.44140625" style="162" customWidth="1"/>
    <col min="4098" max="4098" width="9.6640625" style="162" customWidth="1"/>
    <col min="4099" max="4099" width="41" style="162" bestFit="1" customWidth="1"/>
    <col min="4100" max="4101" width="4.6640625" style="162" customWidth="1"/>
    <col min="4102" max="4102" width="6.44140625" style="162" customWidth="1"/>
    <col min="4103" max="4103" width="6.6640625" style="162" customWidth="1"/>
    <col min="4104" max="4104" width="9" style="162" customWidth="1"/>
    <col min="4105" max="4105" width="41.88671875" style="162" customWidth="1"/>
    <col min="4106" max="4107" width="4.6640625" style="162" customWidth="1"/>
    <col min="4108" max="4108" width="7" style="162" bestFit="1" customWidth="1"/>
    <col min="4109" max="4109" width="6.33203125" style="162" customWidth="1"/>
    <col min="4110" max="4352" width="9.109375" style="162"/>
    <col min="4353" max="4353" width="0.44140625" style="162" customWidth="1"/>
    <col min="4354" max="4354" width="9.6640625" style="162" customWidth="1"/>
    <col min="4355" max="4355" width="41" style="162" bestFit="1" customWidth="1"/>
    <col min="4356" max="4357" width="4.6640625" style="162" customWidth="1"/>
    <col min="4358" max="4358" width="6.44140625" style="162" customWidth="1"/>
    <col min="4359" max="4359" width="6.6640625" style="162" customWidth="1"/>
    <col min="4360" max="4360" width="9" style="162" customWidth="1"/>
    <col min="4361" max="4361" width="41.88671875" style="162" customWidth="1"/>
    <col min="4362" max="4363" width="4.6640625" style="162" customWidth="1"/>
    <col min="4364" max="4364" width="7" style="162" bestFit="1" customWidth="1"/>
    <col min="4365" max="4365" width="6.33203125" style="162" customWidth="1"/>
    <col min="4366" max="4608" width="9.109375" style="162"/>
    <col min="4609" max="4609" width="0.44140625" style="162" customWidth="1"/>
    <col min="4610" max="4610" width="9.6640625" style="162" customWidth="1"/>
    <col min="4611" max="4611" width="41" style="162" bestFit="1" customWidth="1"/>
    <col min="4612" max="4613" width="4.6640625" style="162" customWidth="1"/>
    <col min="4614" max="4614" width="6.44140625" style="162" customWidth="1"/>
    <col min="4615" max="4615" width="6.6640625" style="162" customWidth="1"/>
    <col min="4616" max="4616" width="9" style="162" customWidth="1"/>
    <col min="4617" max="4617" width="41.88671875" style="162" customWidth="1"/>
    <col min="4618" max="4619" width="4.6640625" style="162" customWidth="1"/>
    <col min="4620" max="4620" width="7" style="162" bestFit="1" customWidth="1"/>
    <col min="4621" max="4621" width="6.33203125" style="162" customWidth="1"/>
    <col min="4622" max="4864" width="9.109375" style="162"/>
    <col min="4865" max="4865" width="0.44140625" style="162" customWidth="1"/>
    <col min="4866" max="4866" width="9.6640625" style="162" customWidth="1"/>
    <col min="4867" max="4867" width="41" style="162" bestFit="1" customWidth="1"/>
    <col min="4868" max="4869" width="4.6640625" style="162" customWidth="1"/>
    <col min="4870" max="4870" width="6.44140625" style="162" customWidth="1"/>
    <col min="4871" max="4871" width="6.6640625" style="162" customWidth="1"/>
    <col min="4872" max="4872" width="9" style="162" customWidth="1"/>
    <col min="4873" max="4873" width="41.88671875" style="162" customWidth="1"/>
    <col min="4874" max="4875" width="4.6640625" style="162" customWidth="1"/>
    <col min="4876" max="4876" width="7" style="162" bestFit="1" customWidth="1"/>
    <col min="4877" max="4877" width="6.33203125" style="162" customWidth="1"/>
    <col min="4878" max="5120" width="9.109375" style="162"/>
    <col min="5121" max="5121" width="0.44140625" style="162" customWidth="1"/>
    <col min="5122" max="5122" width="9.6640625" style="162" customWidth="1"/>
    <col min="5123" max="5123" width="41" style="162" bestFit="1" customWidth="1"/>
    <col min="5124" max="5125" width="4.6640625" style="162" customWidth="1"/>
    <col min="5126" max="5126" width="6.44140625" style="162" customWidth="1"/>
    <col min="5127" max="5127" width="6.6640625" style="162" customWidth="1"/>
    <col min="5128" max="5128" width="9" style="162" customWidth="1"/>
    <col min="5129" max="5129" width="41.88671875" style="162" customWidth="1"/>
    <col min="5130" max="5131" width="4.6640625" style="162" customWidth="1"/>
    <col min="5132" max="5132" width="7" style="162" bestFit="1" customWidth="1"/>
    <col min="5133" max="5133" width="6.33203125" style="162" customWidth="1"/>
    <col min="5134" max="5376" width="9.109375" style="162"/>
    <col min="5377" max="5377" width="0.44140625" style="162" customWidth="1"/>
    <col min="5378" max="5378" width="9.6640625" style="162" customWidth="1"/>
    <col min="5379" max="5379" width="41" style="162" bestFit="1" customWidth="1"/>
    <col min="5380" max="5381" width="4.6640625" style="162" customWidth="1"/>
    <col min="5382" max="5382" width="6.44140625" style="162" customWidth="1"/>
    <col min="5383" max="5383" width="6.6640625" style="162" customWidth="1"/>
    <col min="5384" max="5384" width="9" style="162" customWidth="1"/>
    <col min="5385" max="5385" width="41.88671875" style="162" customWidth="1"/>
    <col min="5386" max="5387" width="4.6640625" style="162" customWidth="1"/>
    <col min="5388" max="5388" width="7" style="162" bestFit="1" customWidth="1"/>
    <col min="5389" max="5389" width="6.33203125" style="162" customWidth="1"/>
    <col min="5390" max="5632" width="9.109375" style="162"/>
    <col min="5633" max="5633" width="0.44140625" style="162" customWidth="1"/>
    <col min="5634" max="5634" width="9.6640625" style="162" customWidth="1"/>
    <col min="5635" max="5635" width="41" style="162" bestFit="1" customWidth="1"/>
    <col min="5636" max="5637" width="4.6640625" style="162" customWidth="1"/>
    <col min="5638" max="5638" width="6.44140625" style="162" customWidth="1"/>
    <col min="5639" max="5639" width="6.6640625" style="162" customWidth="1"/>
    <col min="5640" max="5640" width="9" style="162" customWidth="1"/>
    <col min="5641" max="5641" width="41.88671875" style="162" customWidth="1"/>
    <col min="5642" max="5643" width="4.6640625" style="162" customWidth="1"/>
    <col min="5644" max="5644" width="7" style="162" bestFit="1" customWidth="1"/>
    <col min="5645" max="5645" width="6.33203125" style="162" customWidth="1"/>
    <col min="5646" max="5888" width="9.109375" style="162"/>
    <col min="5889" max="5889" width="0.44140625" style="162" customWidth="1"/>
    <col min="5890" max="5890" width="9.6640625" style="162" customWidth="1"/>
    <col min="5891" max="5891" width="41" style="162" bestFit="1" customWidth="1"/>
    <col min="5892" max="5893" width="4.6640625" style="162" customWidth="1"/>
    <col min="5894" max="5894" width="6.44140625" style="162" customWidth="1"/>
    <col min="5895" max="5895" width="6.6640625" style="162" customWidth="1"/>
    <col min="5896" max="5896" width="9" style="162" customWidth="1"/>
    <col min="5897" max="5897" width="41.88671875" style="162" customWidth="1"/>
    <col min="5898" max="5899" width="4.6640625" style="162" customWidth="1"/>
    <col min="5900" max="5900" width="7" style="162" bestFit="1" customWidth="1"/>
    <col min="5901" max="5901" width="6.33203125" style="162" customWidth="1"/>
    <col min="5902" max="6144" width="9.109375" style="162"/>
    <col min="6145" max="6145" width="0.44140625" style="162" customWidth="1"/>
    <col min="6146" max="6146" width="9.6640625" style="162" customWidth="1"/>
    <col min="6147" max="6147" width="41" style="162" bestFit="1" customWidth="1"/>
    <col min="6148" max="6149" width="4.6640625" style="162" customWidth="1"/>
    <col min="6150" max="6150" width="6.44140625" style="162" customWidth="1"/>
    <col min="6151" max="6151" width="6.6640625" style="162" customWidth="1"/>
    <col min="6152" max="6152" width="9" style="162" customWidth="1"/>
    <col min="6153" max="6153" width="41.88671875" style="162" customWidth="1"/>
    <col min="6154" max="6155" width="4.6640625" style="162" customWidth="1"/>
    <col min="6156" max="6156" width="7" style="162" bestFit="1" customWidth="1"/>
    <col min="6157" max="6157" width="6.33203125" style="162" customWidth="1"/>
    <col min="6158" max="6400" width="9.109375" style="162"/>
    <col min="6401" max="6401" width="0.44140625" style="162" customWidth="1"/>
    <col min="6402" max="6402" width="9.6640625" style="162" customWidth="1"/>
    <col min="6403" max="6403" width="41" style="162" bestFit="1" customWidth="1"/>
    <col min="6404" max="6405" width="4.6640625" style="162" customWidth="1"/>
    <col min="6406" max="6406" width="6.44140625" style="162" customWidth="1"/>
    <col min="6407" max="6407" width="6.6640625" style="162" customWidth="1"/>
    <col min="6408" max="6408" width="9" style="162" customWidth="1"/>
    <col min="6409" max="6409" width="41.88671875" style="162" customWidth="1"/>
    <col min="6410" max="6411" width="4.6640625" style="162" customWidth="1"/>
    <col min="6412" max="6412" width="7" style="162" bestFit="1" customWidth="1"/>
    <col min="6413" max="6413" width="6.33203125" style="162" customWidth="1"/>
    <col min="6414" max="6656" width="9.109375" style="162"/>
    <col min="6657" max="6657" width="0.44140625" style="162" customWidth="1"/>
    <col min="6658" max="6658" width="9.6640625" style="162" customWidth="1"/>
    <col min="6659" max="6659" width="41" style="162" bestFit="1" customWidth="1"/>
    <col min="6660" max="6661" width="4.6640625" style="162" customWidth="1"/>
    <col min="6662" max="6662" width="6.44140625" style="162" customWidth="1"/>
    <col min="6663" max="6663" width="6.6640625" style="162" customWidth="1"/>
    <col min="6664" max="6664" width="9" style="162" customWidth="1"/>
    <col min="6665" max="6665" width="41.88671875" style="162" customWidth="1"/>
    <col min="6666" max="6667" width="4.6640625" style="162" customWidth="1"/>
    <col min="6668" max="6668" width="7" style="162" bestFit="1" customWidth="1"/>
    <col min="6669" max="6669" width="6.33203125" style="162" customWidth="1"/>
    <col min="6670" max="6912" width="9.109375" style="162"/>
    <col min="6913" max="6913" width="0.44140625" style="162" customWidth="1"/>
    <col min="6914" max="6914" width="9.6640625" style="162" customWidth="1"/>
    <col min="6915" max="6915" width="41" style="162" bestFit="1" customWidth="1"/>
    <col min="6916" max="6917" width="4.6640625" style="162" customWidth="1"/>
    <col min="6918" max="6918" width="6.44140625" style="162" customWidth="1"/>
    <col min="6919" max="6919" width="6.6640625" style="162" customWidth="1"/>
    <col min="6920" max="6920" width="9" style="162" customWidth="1"/>
    <col min="6921" max="6921" width="41.88671875" style="162" customWidth="1"/>
    <col min="6922" max="6923" width="4.6640625" style="162" customWidth="1"/>
    <col min="6924" max="6924" width="7" style="162" bestFit="1" customWidth="1"/>
    <col min="6925" max="6925" width="6.33203125" style="162" customWidth="1"/>
    <col min="6926" max="7168" width="9.109375" style="162"/>
    <col min="7169" max="7169" width="0.44140625" style="162" customWidth="1"/>
    <col min="7170" max="7170" width="9.6640625" style="162" customWidth="1"/>
    <col min="7171" max="7171" width="41" style="162" bestFit="1" customWidth="1"/>
    <col min="7172" max="7173" width="4.6640625" style="162" customWidth="1"/>
    <col min="7174" max="7174" width="6.44140625" style="162" customWidth="1"/>
    <col min="7175" max="7175" width="6.6640625" style="162" customWidth="1"/>
    <col min="7176" max="7176" width="9" style="162" customWidth="1"/>
    <col min="7177" max="7177" width="41.88671875" style="162" customWidth="1"/>
    <col min="7178" max="7179" width="4.6640625" style="162" customWidth="1"/>
    <col min="7180" max="7180" width="7" style="162" bestFit="1" customWidth="1"/>
    <col min="7181" max="7181" width="6.33203125" style="162" customWidth="1"/>
    <col min="7182" max="7424" width="9.109375" style="162"/>
    <col min="7425" max="7425" width="0.44140625" style="162" customWidth="1"/>
    <col min="7426" max="7426" width="9.6640625" style="162" customWidth="1"/>
    <col min="7427" max="7427" width="41" style="162" bestFit="1" customWidth="1"/>
    <col min="7428" max="7429" width="4.6640625" style="162" customWidth="1"/>
    <col min="7430" max="7430" width="6.44140625" style="162" customWidth="1"/>
    <col min="7431" max="7431" width="6.6640625" style="162" customWidth="1"/>
    <col min="7432" max="7432" width="9" style="162" customWidth="1"/>
    <col min="7433" max="7433" width="41.88671875" style="162" customWidth="1"/>
    <col min="7434" max="7435" width="4.6640625" style="162" customWidth="1"/>
    <col min="7436" max="7436" width="7" style="162" bestFit="1" customWidth="1"/>
    <col min="7437" max="7437" width="6.33203125" style="162" customWidth="1"/>
    <col min="7438" max="7680" width="9.109375" style="162"/>
    <col min="7681" max="7681" width="0.44140625" style="162" customWidth="1"/>
    <col min="7682" max="7682" width="9.6640625" style="162" customWidth="1"/>
    <col min="7683" max="7683" width="41" style="162" bestFit="1" customWidth="1"/>
    <col min="7684" max="7685" width="4.6640625" style="162" customWidth="1"/>
    <col min="7686" max="7686" width="6.44140625" style="162" customWidth="1"/>
    <col min="7687" max="7687" width="6.6640625" style="162" customWidth="1"/>
    <col min="7688" max="7688" width="9" style="162" customWidth="1"/>
    <col min="7689" max="7689" width="41.88671875" style="162" customWidth="1"/>
    <col min="7690" max="7691" width="4.6640625" style="162" customWidth="1"/>
    <col min="7692" max="7692" width="7" style="162" bestFit="1" customWidth="1"/>
    <col min="7693" max="7693" width="6.33203125" style="162" customWidth="1"/>
    <col min="7694" max="7936" width="9.109375" style="162"/>
    <col min="7937" max="7937" width="0.44140625" style="162" customWidth="1"/>
    <col min="7938" max="7938" width="9.6640625" style="162" customWidth="1"/>
    <col min="7939" max="7939" width="41" style="162" bestFit="1" customWidth="1"/>
    <col min="7940" max="7941" width="4.6640625" style="162" customWidth="1"/>
    <col min="7942" max="7942" width="6.44140625" style="162" customWidth="1"/>
    <col min="7943" max="7943" width="6.6640625" style="162" customWidth="1"/>
    <col min="7944" max="7944" width="9" style="162" customWidth="1"/>
    <col min="7945" max="7945" width="41.88671875" style="162" customWidth="1"/>
    <col min="7946" max="7947" width="4.6640625" style="162" customWidth="1"/>
    <col min="7948" max="7948" width="7" style="162" bestFit="1" customWidth="1"/>
    <col min="7949" max="7949" width="6.33203125" style="162" customWidth="1"/>
    <col min="7950" max="8192" width="9.109375" style="162"/>
    <col min="8193" max="8193" width="0.44140625" style="162" customWidth="1"/>
    <col min="8194" max="8194" width="9.6640625" style="162" customWidth="1"/>
    <col min="8195" max="8195" width="41" style="162" bestFit="1" customWidth="1"/>
    <col min="8196" max="8197" width="4.6640625" style="162" customWidth="1"/>
    <col min="8198" max="8198" width="6.44140625" style="162" customWidth="1"/>
    <col min="8199" max="8199" width="6.6640625" style="162" customWidth="1"/>
    <col min="8200" max="8200" width="9" style="162" customWidth="1"/>
    <col min="8201" max="8201" width="41.88671875" style="162" customWidth="1"/>
    <col min="8202" max="8203" width="4.6640625" style="162" customWidth="1"/>
    <col min="8204" max="8204" width="7" style="162" bestFit="1" customWidth="1"/>
    <col min="8205" max="8205" width="6.33203125" style="162" customWidth="1"/>
    <col min="8206" max="8448" width="9.109375" style="162"/>
    <col min="8449" max="8449" width="0.44140625" style="162" customWidth="1"/>
    <col min="8450" max="8450" width="9.6640625" style="162" customWidth="1"/>
    <col min="8451" max="8451" width="41" style="162" bestFit="1" customWidth="1"/>
    <col min="8452" max="8453" width="4.6640625" style="162" customWidth="1"/>
    <col min="8454" max="8454" width="6.44140625" style="162" customWidth="1"/>
    <col min="8455" max="8455" width="6.6640625" style="162" customWidth="1"/>
    <col min="8456" max="8456" width="9" style="162" customWidth="1"/>
    <col min="8457" max="8457" width="41.88671875" style="162" customWidth="1"/>
    <col min="8458" max="8459" width="4.6640625" style="162" customWidth="1"/>
    <col min="8460" max="8460" width="7" style="162" bestFit="1" customWidth="1"/>
    <col min="8461" max="8461" width="6.33203125" style="162" customWidth="1"/>
    <col min="8462" max="8704" width="9.109375" style="162"/>
    <col min="8705" max="8705" width="0.44140625" style="162" customWidth="1"/>
    <col min="8706" max="8706" width="9.6640625" style="162" customWidth="1"/>
    <col min="8707" max="8707" width="41" style="162" bestFit="1" customWidth="1"/>
    <col min="8708" max="8709" width="4.6640625" style="162" customWidth="1"/>
    <col min="8710" max="8710" width="6.44140625" style="162" customWidth="1"/>
    <col min="8711" max="8711" width="6.6640625" style="162" customWidth="1"/>
    <col min="8712" max="8712" width="9" style="162" customWidth="1"/>
    <col min="8713" max="8713" width="41.88671875" style="162" customWidth="1"/>
    <col min="8714" max="8715" width="4.6640625" style="162" customWidth="1"/>
    <col min="8716" max="8716" width="7" style="162" bestFit="1" customWidth="1"/>
    <col min="8717" max="8717" width="6.33203125" style="162" customWidth="1"/>
    <col min="8718" max="8960" width="9.109375" style="162"/>
    <col min="8961" max="8961" width="0.44140625" style="162" customWidth="1"/>
    <col min="8962" max="8962" width="9.6640625" style="162" customWidth="1"/>
    <col min="8963" max="8963" width="41" style="162" bestFit="1" customWidth="1"/>
    <col min="8964" max="8965" width="4.6640625" style="162" customWidth="1"/>
    <col min="8966" max="8966" width="6.44140625" style="162" customWidth="1"/>
    <col min="8967" max="8967" width="6.6640625" style="162" customWidth="1"/>
    <col min="8968" max="8968" width="9" style="162" customWidth="1"/>
    <col min="8969" max="8969" width="41.88671875" style="162" customWidth="1"/>
    <col min="8970" max="8971" width="4.6640625" style="162" customWidth="1"/>
    <col min="8972" max="8972" width="7" style="162" bestFit="1" customWidth="1"/>
    <col min="8973" max="8973" width="6.33203125" style="162" customWidth="1"/>
    <col min="8974" max="9216" width="9.109375" style="162"/>
    <col min="9217" max="9217" width="0.44140625" style="162" customWidth="1"/>
    <col min="9218" max="9218" width="9.6640625" style="162" customWidth="1"/>
    <col min="9219" max="9219" width="41" style="162" bestFit="1" customWidth="1"/>
    <col min="9220" max="9221" width="4.6640625" style="162" customWidth="1"/>
    <col min="9222" max="9222" width="6.44140625" style="162" customWidth="1"/>
    <col min="9223" max="9223" width="6.6640625" style="162" customWidth="1"/>
    <col min="9224" max="9224" width="9" style="162" customWidth="1"/>
    <col min="9225" max="9225" width="41.88671875" style="162" customWidth="1"/>
    <col min="9226" max="9227" width="4.6640625" style="162" customWidth="1"/>
    <col min="9228" max="9228" width="7" style="162" bestFit="1" customWidth="1"/>
    <col min="9229" max="9229" width="6.33203125" style="162" customWidth="1"/>
    <col min="9230" max="9472" width="9.109375" style="162"/>
    <col min="9473" max="9473" width="0.44140625" style="162" customWidth="1"/>
    <col min="9474" max="9474" width="9.6640625" style="162" customWidth="1"/>
    <col min="9475" max="9475" width="41" style="162" bestFit="1" customWidth="1"/>
    <col min="9476" max="9477" width="4.6640625" style="162" customWidth="1"/>
    <col min="9478" max="9478" width="6.44140625" style="162" customWidth="1"/>
    <col min="9479" max="9479" width="6.6640625" style="162" customWidth="1"/>
    <col min="9480" max="9480" width="9" style="162" customWidth="1"/>
    <col min="9481" max="9481" width="41.88671875" style="162" customWidth="1"/>
    <col min="9482" max="9483" width="4.6640625" style="162" customWidth="1"/>
    <col min="9484" max="9484" width="7" style="162" bestFit="1" customWidth="1"/>
    <col min="9485" max="9485" width="6.33203125" style="162" customWidth="1"/>
    <col min="9486" max="9728" width="9.109375" style="162"/>
    <col min="9729" max="9729" width="0.44140625" style="162" customWidth="1"/>
    <col min="9730" max="9730" width="9.6640625" style="162" customWidth="1"/>
    <col min="9731" max="9731" width="41" style="162" bestFit="1" customWidth="1"/>
    <col min="9732" max="9733" width="4.6640625" style="162" customWidth="1"/>
    <col min="9734" max="9734" width="6.44140625" style="162" customWidth="1"/>
    <col min="9735" max="9735" width="6.6640625" style="162" customWidth="1"/>
    <col min="9736" max="9736" width="9" style="162" customWidth="1"/>
    <col min="9737" max="9737" width="41.88671875" style="162" customWidth="1"/>
    <col min="9738" max="9739" width="4.6640625" style="162" customWidth="1"/>
    <col min="9740" max="9740" width="7" style="162" bestFit="1" customWidth="1"/>
    <col min="9741" max="9741" width="6.33203125" style="162" customWidth="1"/>
    <col min="9742" max="9984" width="9.109375" style="162"/>
    <col min="9985" max="9985" width="0.44140625" style="162" customWidth="1"/>
    <col min="9986" max="9986" width="9.6640625" style="162" customWidth="1"/>
    <col min="9987" max="9987" width="41" style="162" bestFit="1" customWidth="1"/>
    <col min="9988" max="9989" width="4.6640625" style="162" customWidth="1"/>
    <col min="9990" max="9990" width="6.44140625" style="162" customWidth="1"/>
    <col min="9991" max="9991" width="6.6640625" style="162" customWidth="1"/>
    <col min="9992" max="9992" width="9" style="162" customWidth="1"/>
    <col min="9993" max="9993" width="41.88671875" style="162" customWidth="1"/>
    <col min="9994" max="9995" width="4.6640625" style="162" customWidth="1"/>
    <col min="9996" max="9996" width="7" style="162" bestFit="1" customWidth="1"/>
    <col min="9997" max="9997" width="6.33203125" style="162" customWidth="1"/>
    <col min="9998" max="10240" width="9.109375" style="162"/>
    <col min="10241" max="10241" width="0.44140625" style="162" customWidth="1"/>
    <col min="10242" max="10242" width="9.6640625" style="162" customWidth="1"/>
    <col min="10243" max="10243" width="41" style="162" bestFit="1" customWidth="1"/>
    <col min="10244" max="10245" width="4.6640625" style="162" customWidth="1"/>
    <col min="10246" max="10246" width="6.44140625" style="162" customWidth="1"/>
    <col min="10247" max="10247" width="6.6640625" style="162" customWidth="1"/>
    <col min="10248" max="10248" width="9" style="162" customWidth="1"/>
    <col min="10249" max="10249" width="41.88671875" style="162" customWidth="1"/>
    <col min="10250" max="10251" width="4.6640625" style="162" customWidth="1"/>
    <col min="10252" max="10252" width="7" style="162" bestFit="1" customWidth="1"/>
    <col min="10253" max="10253" width="6.33203125" style="162" customWidth="1"/>
    <col min="10254" max="10496" width="9.109375" style="162"/>
    <col min="10497" max="10497" width="0.44140625" style="162" customWidth="1"/>
    <col min="10498" max="10498" width="9.6640625" style="162" customWidth="1"/>
    <col min="10499" max="10499" width="41" style="162" bestFit="1" customWidth="1"/>
    <col min="10500" max="10501" width="4.6640625" style="162" customWidth="1"/>
    <col min="10502" max="10502" width="6.44140625" style="162" customWidth="1"/>
    <col min="10503" max="10503" width="6.6640625" style="162" customWidth="1"/>
    <col min="10504" max="10504" width="9" style="162" customWidth="1"/>
    <col min="10505" max="10505" width="41.88671875" style="162" customWidth="1"/>
    <col min="10506" max="10507" width="4.6640625" style="162" customWidth="1"/>
    <col min="10508" max="10508" width="7" style="162" bestFit="1" customWidth="1"/>
    <col min="10509" max="10509" width="6.33203125" style="162" customWidth="1"/>
    <col min="10510" max="10752" width="9.109375" style="162"/>
    <col min="10753" max="10753" width="0.44140625" style="162" customWidth="1"/>
    <col min="10754" max="10754" width="9.6640625" style="162" customWidth="1"/>
    <col min="10755" max="10755" width="41" style="162" bestFit="1" customWidth="1"/>
    <col min="10756" max="10757" width="4.6640625" style="162" customWidth="1"/>
    <col min="10758" max="10758" width="6.44140625" style="162" customWidth="1"/>
    <col min="10759" max="10759" width="6.6640625" style="162" customWidth="1"/>
    <col min="10760" max="10760" width="9" style="162" customWidth="1"/>
    <col min="10761" max="10761" width="41.88671875" style="162" customWidth="1"/>
    <col min="10762" max="10763" width="4.6640625" style="162" customWidth="1"/>
    <col min="10764" max="10764" width="7" style="162" bestFit="1" customWidth="1"/>
    <col min="10765" max="10765" width="6.33203125" style="162" customWidth="1"/>
    <col min="10766" max="11008" width="9.109375" style="162"/>
    <col min="11009" max="11009" width="0.44140625" style="162" customWidth="1"/>
    <col min="11010" max="11010" width="9.6640625" style="162" customWidth="1"/>
    <col min="11011" max="11011" width="41" style="162" bestFit="1" customWidth="1"/>
    <col min="11012" max="11013" width="4.6640625" style="162" customWidth="1"/>
    <col min="11014" max="11014" width="6.44140625" style="162" customWidth="1"/>
    <col min="11015" max="11015" width="6.6640625" style="162" customWidth="1"/>
    <col min="11016" max="11016" width="9" style="162" customWidth="1"/>
    <col min="11017" max="11017" width="41.88671875" style="162" customWidth="1"/>
    <col min="11018" max="11019" width="4.6640625" style="162" customWidth="1"/>
    <col min="11020" max="11020" width="7" style="162" bestFit="1" customWidth="1"/>
    <col min="11021" max="11021" width="6.33203125" style="162" customWidth="1"/>
    <col min="11022" max="11264" width="9.109375" style="162"/>
    <col min="11265" max="11265" width="0.44140625" style="162" customWidth="1"/>
    <col min="11266" max="11266" width="9.6640625" style="162" customWidth="1"/>
    <col min="11267" max="11267" width="41" style="162" bestFit="1" customWidth="1"/>
    <col min="11268" max="11269" width="4.6640625" style="162" customWidth="1"/>
    <col min="11270" max="11270" width="6.44140625" style="162" customWidth="1"/>
    <col min="11271" max="11271" width="6.6640625" style="162" customWidth="1"/>
    <col min="11272" max="11272" width="9" style="162" customWidth="1"/>
    <col min="11273" max="11273" width="41.88671875" style="162" customWidth="1"/>
    <col min="11274" max="11275" width="4.6640625" style="162" customWidth="1"/>
    <col min="11276" max="11276" width="7" style="162" bestFit="1" customWidth="1"/>
    <col min="11277" max="11277" width="6.33203125" style="162" customWidth="1"/>
    <col min="11278" max="11520" width="9.109375" style="162"/>
    <col min="11521" max="11521" width="0.44140625" style="162" customWidth="1"/>
    <col min="11522" max="11522" width="9.6640625" style="162" customWidth="1"/>
    <col min="11523" max="11523" width="41" style="162" bestFit="1" customWidth="1"/>
    <col min="11524" max="11525" width="4.6640625" style="162" customWidth="1"/>
    <col min="11526" max="11526" width="6.44140625" style="162" customWidth="1"/>
    <col min="11527" max="11527" width="6.6640625" style="162" customWidth="1"/>
    <col min="11528" max="11528" width="9" style="162" customWidth="1"/>
    <col min="11529" max="11529" width="41.88671875" style="162" customWidth="1"/>
    <col min="11530" max="11531" width="4.6640625" style="162" customWidth="1"/>
    <col min="11532" max="11532" width="7" style="162" bestFit="1" customWidth="1"/>
    <col min="11533" max="11533" width="6.33203125" style="162" customWidth="1"/>
    <col min="11534" max="11776" width="9.109375" style="162"/>
    <col min="11777" max="11777" width="0.44140625" style="162" customWidth="1"/>
    <col min="11778" max="11778" width="9.6640625" style="162" customWidth="1"/>
    <col min="11779" max="11779" width="41" style="162" bestFit="1" customWidth="1"/>
    <col min="11780" max="11781" width="4.6640625" style="162" customWidth="1"/>
    <col min="11782" max="11782" width="6.44140625" style="162" customWidth="1"/>
    <col min="11783" max="11783" width="6.6640625" style="162" customWidth="1"/>
    <col min="11784" max="11784" width="9" style="162" customWidth="1"/>
    <col min="11785" max="11785" width="41.88671875" style="162" customWidth="1"/>
    <col min="11786" max="11787" width="4.6640625" style="162" customWidth="1"/>
    <col min="11788" max="11788" width="7" style="162" bestFit="1" customWidth="1"/>
    <col min="11789" max="11789" width="6.33203125" style="162" customWidth="1"/>
    <col min="11790" max="12032" width="9.109375" style="162"/>
    <col min="12033" max="12033" width="0.44140625" style="162" customWidth="1"/>
    <col min="12034" max="12034" width="9.6640625" style="162" customWidth="1"/>
    <col min="12035" max="12035" width="41" style="162" bestFit="1" customWidth="1"/>
    <col min="12036" max="12037" width="4.6640625" style="162" customWidth="1"/>
    <col min="12038" max="12038" width="6.44140625" style="162" customWidth="1"/>
    <col min="12039" max="12039" width="6.6640625" style="162" customWidth="1"/>
    <col min="12040" max="12040" width="9" style="162" customWidth="1"/>
    <col min="12041" max="12041" width="41.88671875" style="162" customWidth="1"/>
    <col min="12042" max="12043" width="4.6640625" style="162" customWidth="1"/>
    <col min="12044" max="12044" width="7" style="162" bestFit="1" customWidth="1"/>
    <col min="12045" max="12045" width="6.33203125" style="162" customWidth="1"/>
    <col min="12046" max="12288" width="9.109375" style="162"/>
    <col min="12289" max="12289" width="0.44140625" style="162" customWidth="1"/>
    <col min="12290" max="12290" width="9.6640625" style="162" customWidth="1"/>
    <col min="12291" max="12291" width="41" style="162" bestFit="1" customWidth="1"/>
    <col min="12292" max="12293" width="4.6640625" style="162" customWidth="1"/>
    <col min="12294" max="12294" width="6.44140625" style="162" customWidth="1"/>
    <col min="12295" max="12295" width="6.6640625" style="162" customWidth="1"/>
    <col min="12296" max="12296" width="9" style="162" customWidth="1"/>
    <col min="12297" max="12297" width="41.88671875" style="162" customWidth="1"/>
    <col min="12298" max="12299" width="4.6640625" style="162" customWidth="1"/>
    <col min="12300" max="12300" width="7" style="162" bestFit="1" customWidth="1"/>
    <col min="12301" max="12301" width="6.33203125" style="162" customWidth="1"/>
    <col min="12302" max="12544" width="9.109375" style="162"/>
    <col min="12545" max="12545" width="0.44140625" style="162" customWidth="1"/>
    <col min="12546" max="12546" width="9.6640625" style="162" customWidth="1"/>
    <col min="12547" max="12547" width="41" style="162" bestFit="1" customWidth="1"/>
    <col min="12548" max="12549" width="4.6640625" style="162" customWidth="1"/>
    <col min="12550" max="12550" width="6.44140625" style="162" customWidth="1"/>
    <col min="12551" max="12551" width="6.6640625" style="162" customWidth="1"/>
    <col min="12552" max="12552" width="9" style="162" customWidth="1"/>
    <col min="12553" max="12553" width="41.88671875" style="162" customWidth="1"/>
    <col min="12554" max="12555" width="4.6640625" style="162" customWidth="1"/>
    <col min="12556" max="12556" width="7" style="162" bestFit="1" customWidth="1"/>
    <col min="12557" max="12557" width="6.33203125" style="162" customWidth="1"/>
    <col min="12558" max="12800" width="9.109375" style="162"/>
    <col min="12801" max="12801" width="0.44140625" style="162" customWidth="1"/>
    <col min="12802" max="12802" width="9.6640625" style="162" customWidth="1"/>
    <col min="12803" max="12803" width="41" style="162" bestFit="1" customWidth="1"/>
    <col min="12804" max="12805" width="4.6640625" style="162" customWidth="1"/>
    <col min="12806" max="12806" width="6.44140625" style="162" customWidth="1"/>
    <col min="12807" max="12807" width="6.6640625" style="162" customWidth="1"/>
    <col min="12808" max="12808" width="9" style="162" customWidth="1"/>
    <col min="12809" max="12809" width="41.88671875" style="162" customWidth="1"/>
    <col min="12810" max="12811" width="4.6640625" style="162" customWidth="1"/>
    <col min="12812" max="12812" width="7" style="162" bestFit="1" customWidth="1"/>
    <col min="12813" max="12813" width="6.33203125" style="162" customWidth="1"/>
    <col min="12814" max="13056" width="9.109375" style="162"/>
    <col min="13057" max="13057" width="0.44140625" style="162" customWidth="1"/>
    <col min="13058" max="13058" width="9.6640625" style="162" customWidth="1"/>
    <col min="13059" max="13059" width="41" style="162" bestFit="1" customWidth="1"/>
    <col min="13060" max="13061" width="4.6640625" style="162" customWidth="1"/>
    <col min="13062" max="13062" width="6.44140625" style="162" customWidth="1"/>
    <col min="13063" max="13063" width="6.6640625" style="162" customWidth="1"/>
    <col min="13064" max="13064" width="9" style="162" customWidth="1"/>
    <col min="13065" max="13065" width="41.88671875" style="162" customWidth="1"/>
    <col min="13066" max="13067" width="4.6640625" style="162" customWidth="1"/>
    <col min="13068" max="13068" width="7" style="162" bestFit="1" customWidth="1"/>
    <col min="13069" max="13069" width="6.33203125" style="162" customWidth="1"/>
    <col min="13070" max="13312" width="9.109375" style="162"/>
    <col min="13313" max="13313" width="0.44140625" style="162" customWidth="1"/>
    <col min="13314" max="13314" width="9.6640625" style="162" customWidth="1"/>
    <col min="13315" max="13315" width="41" style="162" bestFit="1" customWidth="1"/>
    <col min="13316" max="13317" width="4.6640625" style="162" customWidth="1"/>
    <col min="13318" max="13318" width="6.44140625" style="162" customWidth="1"/>
    <col min="13319" max="13319" width="6.6640625" style="162" customWidth="1"/>
    <col min="13320" max="13320" width="9" style="162" customWidth="1"/>
    <col min="13321" max="13321" width="41.88671875" style="162" customWidth="1"/>
    <col min="13322" max="13323" width="4.6640625" style="162" customWidth="1"/>
    <col min="13324" max="13324" width="7" style="162" bestFit="1" customWidth="1"/>
    <col min="13325" max="13325" width="6.33203125" style="162" customWidth="1"/>
    <col min="13326" max="13568" width="9.109375" style="162"/>
    <col min="13569" max="13569" width="0.44140625" style="162" customWidth="1"/>
    <col min="13570" max="13570" width="9.6640625" style="162" customWidth="1"/>
    <col min="13571" max="13571" width="41" style="162" bestFit="1" customWidth="1"/>
    <col min="13572" max="13573" width="4.6640625" style="162" customWidth="1"/>
    <col min="13574" max="13574" width="6.44140625" style="162" customWidth="1"/>
    <col min="13575" max="13575" width="6.6640625" style="162" customWidth="1"/>
    <col min="13576" max="13576" width="9" style="162" customWidth="1"/>
    <col min="13577" max="13577" width="41.88671875" style="162" customWidth="1"/>
    <col min="13578" max="13579" width="4.6640625" style="162" customWidth="1"/>
    <col min="13580" max="13580" width="7" style="162" bestFit="1" customWidth="1"/>
    <col min="13581" max="13581" width="6.33203125" style="162" customWidth="1"/>
    <col min="13582" max="13824" width="9.109375" style="162"/>
    <col min="13825" max="13825" width="0.44140625" style="162" customWidth="1"/>
    <col min="13826" max="13826" width="9.6640625" style="162" customWidth="1"/>
    <col min="13827" max="13827" width="41" style="162" bestFit="1" customWidth="1"/>
    <col min="13828" max="13829" width="4.6640625" style="162" customWidth="1"/>
    <col min="13830" max="13830" width="6.44140625" style="162" customWidth="1"/>
    <col min="13831" max="13831" width="6.6640625" style="162" customWidth="1"/>
    <col min="13832" max="13832" width="9" style="162" customWidth="1"/>
    <col min="13833" max="13833" width="41.88671875" style="162" customWidth="1"/>
    <col min="13834" max="13835" width="4.6640625" style="162" customWidth="1"/>
    <col min="13836" max="13836" width="7" style="162" bestFit="1" customWidth="1"/>
    <col min="13837" max="13837" width="6.33203125" style="162" customWidth="1"/>
    <col min="13838" max="14080" width="9.109375" style="162"/>
    <col min="14081" max="14081" width="0.44140625" style="162" customWidth="1"/>
    <col min="14082" max="14082" width="9.6640625" style="162" customWidth="1"/>
    <col min="14083" max="14083" width="41" style="162" bestFit="1" customWidth="1"/>
    <col min="14084" max="14085" width="4.6640625" style="162" customWidth="1"/>
    <col min="14086" max="14086" width="6.44140625" style="162" customWidth="1"/>
    <col min="14087" max="14087" width="6.6640625" style="162" customWidth="1"/>
    <col min="14088" max="14088" width="9" style="162" customWidth="1"/>
    <col min="14089" max="14089" width="41.88671875" style="162" customWidth="1"/>
    <col min="14090" max="14091" width="4.6640625" style="162" customWidth="1"/>
    <col min="14092" max="14092" width="7" style="162" bestFit="1" customWidth="1"/>
    <col min="14093" max="14093" width="6.33203125" style="162" customWidth="1"/>
    <col min="14094" max="14336" width="9.109375" style="162"/>
    <col min="14337" max="14337" width="0.44140625" style="162" customWidth="1"/>
    <col min="14338" max="14338" width="9.6640625" style="162" customWidth="1"/>
    <col min="14339" max="14339" width="41" style="162" bestFit="1" customWidth="1"/>
    <col min="14340" max="14341" width="4.6640625" style="162" customWidth="1"/>
    <col min="14342" max="14342" width="6.44140625" style="162" customWidth="1"/>
    <col min="14343" max="14343" width="6.6640625" style="162" customWidth="1"/>
    <col min="14344" max="14344" width="9" style="162" customWidth="1"/>
    <col min="14345" max="14345" width="41.88671875" style="162" customWidth="1"/>
    <col min="14346" max="14347" width="4.6640625" style="162" customWidth="1"/>
    <col min="14348" max="14348" width="7" style="162" bestFit="1" customWidth="1"/>
    <col min="14349" max="14349" width="6.33203125" style="162" customWidth="1"/>
    <col min="14350" max="14592" width="9.109375" style="162"/>
    <col min="14593" max="14593" width="0.44140625" style="162" customWidth="1"/>
    <col min="14594" max="14594" width="9.6640625" style="162" customWidth="1"/>
    <col min="14595" max="14595" width="41" style="162" bestFit="1" customWidth="1"/>
    <col min="14596" max="14597" width="4.6640625" style="162" customWidth="1"/>
    <col min="14598" max="14598" width="6.44140625" style="162" customWidth="1"/>
    <col min="14599" max="14599" width="6.6640625" style="162" customWidth="1"/>
    <col min="14600" max="14600" width="9" style="162" customWidth="1"/>
    <col min="14601" max="14601" width="41.88671875" style="162" customWidth="1"/>
    <col min="14602" max="14603" width="4.6640625" style="162" customWidth="1"/>
    <col min="14604" max="14604" width="7" style="162" bestFit="1" customWidth="1"/>
    <col min="14605" max="14605" width="6.33203125" style="162" customWidth="1"/>
    <col min="14606" max="14848" width="9.109375" style="162"/>
    <col min="14849" max="14849" width="0.44140625" style="162" customWidth="1"/>
    <col min="14850" max="14850" width="9.6640625" style="162" customWidth="1"/>
    <col min="14851" max="14851" width="41" style="162" bestFit="1" customWidth="1"/>
    <col min="14852" max="14853" width="4.6640625" style="162" customWidth="1"/>
    <col min="14854" max="14854" width="6.44140625" style="162" customWidth="1"/>
    <col min="14855" max="14855" width="6.6640625" style="162" customWidth="1"/>
    <col min="14856" max="14856" width="9" style="162" customWidth="1"/>
    <col min="14857" max="14857" width="41.88671875" style="162" customWidth="1"/>
    <col min="14858" max="14859" width="4.6640625" style="162" customWidth="1"/>
    <col min="14860" max="14860" width="7" style="162" bestFit="1" customWidth="1"/>
    <col min="14861" max="14861" width="6.33203125" style="162" customWidth="1"/>
    <col min="14862" max="15104" width="9.109375" style="162"/>
    <col min="15105" max="15105" width="0.44140625" style="162" customWidth="1"/>
    <col min="15106" max="15106" width="9.6640625" style="162" customWidth="1"/>
    <col min="15107" max="15107" width="41" style="162" bestFit="1" customWidth="1"/>
    <col min="15108" max="15109" width="4.6640625" style="162" customWidth="1"/>
    <col min="15110" max="15110" width="6.44140625" style="162" customWidth="1"/>
    <col min="15111" max="15111" width="6.6640625" style="162" customWidth="1"/>
    <col min="15112" max="15112" width="9" style="162" customWidth="1"/>
    <col min="15113" max="15113" width="41.88671875" style="162" customWidth="1"/>
    <col min="15114" max="15115" width="4.6640625" style="162" customWidth="1"/>
    <col min="15116" max="15116" width="7" style="162" bestFit="1" customWidth="1"/>
    <col min="15117" max="15117" width="6.33203125" style="162" customWidth="1"/>
    <col min="15118" max="15360" width="9.109375" style="162"/>
    <col min="15361" max="15361" width="0.44140625" style="162" customWidth="1"/>
    <col min="15362" max="15362" width="9.6640625" style="162" customWidth="1"/>
    <col min="15363" max="15363" width="41" style="162" bestFit="1" customWidth="1"/>
    <col min="15364" max="15365" width="4.6640625" style="162" customWidth="1"/>
    <col min="15366" max="15366" width="6.44140625" style="162" customWidth="1"/>
    <col min="15367" max="15367" width="6.6640625" style="162" customWidth="1"/>
    <col min="15368" max="15368" width="9" style="162" customWidth="1"/>
    <col min="15369" max="15369" width="41.88671875" style="162" customWidth="1"/>
    <col min="15370" max="15371" width="4.6640625" style="162" customWidth="1"/>
    <col min="15372" max="15372" width="7" style="162" bestFit="1" customWidth="1"/>
    <col min="15373" max="15373" width="6.33203125" style="162" customWidth="1"/>
    <col min="15374" max="15616" width="9.109375" style="162"/>
    <col min="15617" max="15617" width="0.44140625" style="162" customWidth="1"/>
    <col min="15618" max="15618" width="9.6640625" style="162" customWidth="1"/>
    <col min="15619" max="15619" width="41" style="162" bestFit="1" customWidth="1"/>
    <col min="15620" max="15621" width="4.6640625" style="162" customWidth="1"/>
    <col min="15622" max="15622" width="6.44140625" style="162" customWidth="1"/>
    <col min="15623" max="15623" width="6.6640625" style="162" customWidth="1"/>
    <col min="15624" max="15624" width="9" style="162" customWidth="1"/>
    <col min="15625" max="15625" width="41.88671875" style="162" customWidth="1"/>
    <col min="15626" max="15627" width="4.6640625" style="162" customWidth="1"/>
    <col min="15628" max="15628" width="7" style="162" bestFit="1" customWidth="1"/>
    <col min="15629" max="15629" width="6.33203125" style="162" customWidth="1"/>
    <col min="15630" max="15872" width="9.109375" style="162"/>
    <col min="15873" max="15873" width="0.44140625" style="162" customWidth="1"/>
    <col min="15874" max="15874" width="9.6640625" style="162" customWidth="1"/>
    <col min="15875" max="15875" width="41" style="162" bestFit="1" customWidth="1"/>
    <col min="15876" max="15877" width="4.6640625" style="162" customWidth="1"/>
    <col min="15878" max="15878" width="6.44140625" style="162" customWidth="1"/>
    <col min="15879" max="15879" width="6.6640625" style="162" customWidth="1"/>
    <col min="15880" max="15880" width="9" style="162" customWidth="1"/>
    <col min="15881" max="15881" width="41.88671875" style="162" customWidth="1"/>
    <col min="15882" max="15883" width="4.6640625" style="162" customWidth="1"/>
    <col min="15884" max="15884" width="7" style="162" bestFit="1" customWidth="1"/>
    <col min="15885" max="15885" width="6.33203125" style="162" customWidth="1"/>
    <col min="15886" max="16128" width="9.109375" style="162"/>
    <col min="16129" max="16129" width="0.44140625" style="162" customWidth="1"/>
    <col min="16130" max="16130" width="9.6640625" style="162" customWidth="1"/>
    <col min="16131" max="16131" width="41" style="162" bestFit="1" customWidth="1"/>
    <col min="16132" max="16133" width="4.6640625" style="162" customWidth="1"/>
    <col min="16134" max="16134" width="6.44140625" style="162" customWidth="1"/>
    <col min="16135" max="16135" width="6.6640625" style="162" customWidth="1"/>
    <col min="16136" max="16136" width="9" style="162" customWidth="1"/>
    <col min="16137" max="16137" width="41.88671875" style="162" customWidth="1"/>
    <col min="16138" max="16139" width="4.6640625" style="162" customWidth="1"/>
    <col min="16140" max="16140" width="7" style="162" bestFit="1" customWidth="1"/>
    <col min="16141" max="16141" width="6.33203125" style="162" customWidth="1"/>
    <col min="16142" max="16384" width="9.109375" style="162"/>
  </cols>
  <sheetData>
    <row r="1" spans="2:13" ht="13.8" thickBot="1" x14ac:dyDescent="0.3"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2:13" ht="12.75" customHeight="1" x14ac:dyDescent="0.25">
      <c r="B2" s="164" t="s">
        <v>0</v>
      </c>
      <c r="C2" s="165" t="s">
        <v>1</v>
      </c>
      <c r="D2" s="165"/>
      <c r="E2" s="165"/>
      <c r="F2" s="165"/>
      <c r="G2" s="165"/>
      <c r="H2" s="165"/>
      <c r="I2" s="165"/>
      <c r="J2" s="165"/>
      <c r="K2" s="165"/>
      <c r="L2" s="165"/>
      <c r="M2" s="166"/>
    </row>
    <row r="3" spans="2:13" ht="12.75" customHeight="1" x14ac:dyDescent="0.25">
      <c r="B3" s="167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9"/>
    </row>
    <row r="4" spans="2:13" ht="12.75" customHeight="1" x14ac:dyDescent="0.25">
      <c r="B4" s="167"/>
      <c r="C4" s="168" t="s">
        <v>280</v>
      </c>
      <c r="D4" s="168"/>
      <c r="E4" s="168"/>
      <c r="F4" s="168"/>
      <c r="G4" s="168"/>
      <c r="H4" s="168"/>
      <c r="I4" s="168"/>
      <c r="J4" s="168"/>
      <c r="K4" s="168"/>
      <c r="L4" s="168"/>
      <c r="M4" s="169"/>
    </row>
    <row r="5" spans="2:13" ht="12.75" customHeight="1" x14ac:dyDescent="0.25">
      <c r="B5" s="167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9"/>
    </row>
    <row r="6" spans="2:13" ht="12.75" customHeight="1" x14ac:dyDescent="0.25">
      <c r="B6" s="167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9"/>
    </row>
    <row r="7" spans="2:13" ht="43.5" customHeight="1" thickBot="1" x14ac:dyDescent="0.3">
      <c r="B7" s="170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2"/>
    </row>
    <row r="8" spans="2:13" ht="16.5" customHeight="1" thickBot="1" x14ac:dyDescent="0.3">
      <c r="B8" s="173" t="s">
        <v>281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5"/>
    </row>
    <row r="9" spans="2:13" ht="16.5" customHeight="1" thickBot="1" x14ac:dyDescent="0.3">
      <c r="B9" s="173" t="s">
        <v>282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5"/>
    </row>
    <row r="10" spans="2:13" ht="13.5" customHeight="1" thickBot="1" x14ac:dyDescent="0.3">
      <c r="B10" s="176" t="s">
        <v>2</v>
      </c>
      <c r="C10" s="177"/>
      <c r="D10" s="177"/>
      <c r="E10" s="177"/>
      <c r="F10" s="177"/>
      <c r="G10" s="178"/>
      <c r="H10" s="176" t="s">
        <v>3</v>
      </c>
      <c r="I10" s="177"/>
      <c r="J10" s="177"/>
      <c r="K10" s="177"/>
      <c r="L10" s="177"/>
      <c r="M10" s="179"/>
    </row>
    <row r="11" spans="2:13" ht="27.75" customHeight="1" thickBot="1" x14ac:dyDescent="0.3">
      <c r="B11" s="180" t="s">
        <v>4</v>
      </c>
      <c r="C11" s="181" t="s">
        <v>5</v>
      </c>
      <c r="D11" s="182" t="s">
        <v>6</v>
      </c>
      <c r="E11" s="177"/>
      <c r="F11" s="181" t="s">
        <v>7</v>
      </c>
      <c r="G11" s="183" t="s">
        <v>8</v>
      </c>
      <c r="H11" s="180" t="s">
        <v>4</v>
      </c>
      <c r="I11" s="181" t="s">
        <v>5</v>
      </c>
      <c r="J11" s="184" t="s">
        <v>6</v>
      </c>
      <c r="K11" s="185"/>
      <c r="L11" s="181" t="s">
        <v>7</v>
      </c>
      <c r="M11" s="183" t="s">
        <v>8</v>
      </c>
    </row>
    <row r="12" spans="2:13" ht="13.8" thickBot="1" x14ac:dyDescent="0.3">
      <c r="B12" s="186"/>
      <c r="C12" s="187"/>
      <c r="D12" s="188" t="s">
        <v>9</v>
      </c>
      <c r="E12" s="188" t="s">
        <v>10</v>
      </c>
      <c r="F12" s="187"/>
      <c r="G12" s="189"/>
      <c r="H12" s="186"/>
      <c r="I12" s="187"/>
      <c r="J12" s="190" t="s">
        <v>9</v>
      </c>
      <c r="K12" s="190" t="s">
        <v>10</v>
      </c>
      <c r="L12" s="187"/>
      <c r="M12" s="189"/>
    </row>
    <row r="13" spans="2:13" x14ac:dyDescent="0.25">
      <c r="B13" s="191" t="s">
        <v>167</v>
      </c>
      <c r="C13" s="192" t="s">
        <v>11</v>
      </c>
      <c r="D13" s="193">
        <v>3</v>
      </c>
      <c r="E13" s="193">
        <v>0</v>
      </c>
      <c r="F13" s="194">
        <f t="shared" ref="F13:F19" si="0">(D13+(E13*0.5))</f>
        <v>3</v>
      </c>
      <c r="G13" s="195">
        <v>4</v>
      </c>
      <c r="H13" s="196" t="s">
        <v>283</v>
      </c>
      <c r="I13" s="192" t="s">
        <v>284</v>
      </c>
      <c r="J13" s="193">
        <v>1</v>
      </c>
      <c r="K13" s="193">
        <v>4</v>
      </c>
      <c r="L13" s="194">
        <f>(J13+(K13*0.5))</f>
        <v>3</v>
      </c>
      <c r="M13" s="197">
        <v>5</v>
      </c>
    </row>
    <row r="14" spans="2:13" x14ac:dyDescent="0.25">
      <c r="B14" s="198" t="s">
        <v>285</v>
      </c>
      <c r="C14" s="199" t="s">
        <v>286</v>
      </c>
      <c r="D14" s="200">
        <v>2</v>
      </c>
      <c r="E14" s="200">
        <v>2</v>
      </c>
      <c r="F14" s="201">
        <f t="shared" si="0"/>
        <v>3</v>
      </c>
      <c r="G14" s="202">
        <v>5</v>
      </c>
      <c r="H14" s="203" t="s">
        <v>287</v>
      </c>
      <c r="I14" s="199" t="s">
        <v>13</v>
      </c>
      <c r="J14" s="200">
        <v>3</v>
      </c>
      <c r="K14" s="200">
        <v>1</v>
      </c>
      <c r="L14" s="201">
        <f>(J14+(K14*0.5))</f>
        <v>3.5</v>
      </c>
      <c r="M14" s="204">
        <v>5</v>
      </c>
    </row>
    <row r="15" spans="2:13" x14ac:dyDescent="0.25">
      <c r="B15" s="198" t="s">
        <v>288</v>
      </c>
      <c r="C15" s="199" t="s">
        <v>12</v>
      </c>
      <c r="D15" s="200">
        <v>3</v>
      </c>
      <c r="E15" s="200">
        <v>0</v>
      </c>
      <c r="F15" s="201">
        <f t="shared" si="0"/>
        <v>3</v>
      </c>
      <c r="G15" s="202">
        <v>5</v>
      </c>
      <c r="H15" s="205" t="s">
        <v>289</v>
      </c>
      <c r="I15" s="206" t="s">
        <v>290</v>
      </c>
      <c r="J15" s="207">
        <v>2</v>
      </c>
      <c r="K15" s="207">
        <v>2</v>
      </c>
      <c r="L15" s="208">
        <f>(J15+(K15*0.5))</f>
        <v>3</v>
      </c>
      <c r="M15" s="209">
        <v>4</v>
      </c>
    </row>
    <row r="16" spans="2:13" x14ac:dyDescent="0.25">
      <c r="B16" s="198" t="s">
        <v>291</v>
      </c>
      <c r="C16" s="199" t="s">
        <v>292</v>
      </c>
      <c r="D16" s="200">
        <v>2</v>
      </c>
      <c r="E16" s="200">
        <v>1</v>
      </c>
      <c r="F16" s="200">
        <f t="shared" si="0"/>
        <v>2.5</v>
      </c>
      <c r="G16" s="202">
        <v>4</v>
      </c>
      <c r="H16" s="205" t="s">
        <v>293</v>
      </c>
      <c r="I16" s="206" t="s">
        <v>294</v>
      </c>
      <c r="J16" s="207">
        <v>3</v>
      </c>
      <c r="K16" s="207">
        <v>0</v>
      </c>
      <c r="L16" s="208">
        <f>(J16+(K16*0.5))</f>
        <v>3</v>
      </c>
      <c r="M16" s="209">
        <v>4</v>
      </c>
    </row>
    <row r="17" spans="2:13" x14ac:dyDescent="0.25">
      <c r="B17" s="198" t="s">
        <v>295</v>
      </c>
      <c r="C17" s="199" t="s">
        <v>296</v>
      </c>
      <c r="D17" s="200">
        <v>1</v>
      </c>
      <c r="E17" s="200">
        <v>3</v>
      </c>
      <c r="F17" s="200">
        <f t="shared" si="0"/>
        <v>2.5</v>
      </c>
      <c r="G17" s="202">
        <v>5</v>
      </c>
      <c r="H17" s="205" t="s">
        <v>297</v>
      </c>
      <c r="I17" s="206" t="s">
        <v>298</v>
      </c>
      <c r="J17" s="207">
        <v>3</v>
      </c>
      <c r="K17" s="207">
        <v>0</v>
      </c>
      <c r="L17" s="208">
        <f>(J17+(K17*0.5))</f>
        <v>3</v>
      </c>
      <c r="M17" s="209">
        <v>4</v>
      </c>
    </row>
    <row r="18" spans="2:13" x14ac:dyDescent="0.25">
      <c r="B18" s="198" t="s">
        <v>299</v>
      </c>
      <c r="C18" s="199" t="s">
        <v>14</v>
      </c>
      <c r="D18" s="200">
        <v>2</v>
      </c>
      <c r="E18" s="200">
        <v>1</v>
      </c>
      <c r="F18" s="200">
        <f t="shared" si="0"/>
        <v>2.5</v>
      </c>
      <c r="G18" s="202">
        <v>4</v>
      </c>
      <c r="H18" s="210" t="s">
        <v>146</v>
      </c>
      <c r="I18" s="211" t="s">
        <v>147</v>
      </c>
      <c r="J18" s="212">
        <v>0</v>
      </c>
      <c r="K18" s="212">
        <v>0</v>
      </c>
      <c r="L18" s="213">
        <v>0</v>
      </c>
      <c r="M18" s="214">
        <v>8</v>
      </c>
    </row>
    <row r="19" spans="2:13" x14ac:dyDescent="0.25">
      <c r="B19" s="198" t="s">
        <v>300</v>
      </c>
      <c r="C19" s="199" t="s">
        <v>301</v>
      </c>
      <c r="D19" s="200">
        <v>2</v>
      </c>
      <c r="E19" s="200">
        <v>1</v>
      </c>
      <c r="F19" s="200">
        <f t="shared" si="0"/>
        <v>2.5</v>
      </c>
      <c r="G19" s="202">
        <v>3</v>
      </c>
      <c r="H19" s="203"/>
      <c r="I19" s="211"/>
      <c r="J19" s="200"/>
      <c r="K19" s="200"/>
      <c r="L19" s="201"/>
      <c r="M19" s="204"/>
    </row>
    <row r="20" spans="2:13" x14ac:dyDescent="0.25">
      <c r="B20" s="215"/>
      <c r="C20" s="206"/>
      <c r="D20" s="207"/>
      <c r="E20" s="207"/>
      <c r="F20" s="207"/>
      <c r="G20" s="209"/>
      <c r="H20" s="205"/>
      <c r="I20" s="206"/>
      <c r="J20" s="207"/>
      <c r="K20" s="207"/>
      <c r="L20" s="207"/>
      <c r="M20" s="209"/>
    </row>
    <row r="21" spans="2:13" ht="13.5" customHeight="1" thickBot="1" x14ac:dyDescent="0.3">
      <c r="B21" s="216" t="s">
        <v>15</v>
      </c>
      <c r="C21" s="217"/>
      <c r="D21" s="218">
        <f>SUM(D13:D20)</f>
        <v>15</v>
      </c>
      <c r="E21" s="218">
        <f>SUM(E13:E20)</f>
        <v>8</v>
      </c>
      <c r="F21" s="218">
        <f>SUM(F13:F20)</f>
        <v>19</v>
      </c>
      <c r="G21" s="219">
        <f>SUM(G13:G20)</f>
        <v>30</v>
      </c>
      <c r="H21" s="216" t="s">
        <v>15</v>
      </c>
      <c r="I21" s="217"/>
      <c r="J21" s="220">
        <f>SUM(J13:J20)</f>
        <v>12</v>
      </c>
      <c r="K21" s="220">
        <f>SUM(K13:K20)</f>
        <v>7</v>
      </c>
      <c r="L21" s="220">
        <f>SUM(L13:L20)</f>
        <v>15.5</v>
      </c>
      <c r="M21" s="221">
        <f>SUM(M13:M20)</f>
        <v>30</v>
      </c>
    </row>
    <row r="22" spans="2:13" ht="13.8" thickBot="1" x14ac:dyDescent="0.3">
      <c r="B22" s="222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4"/>
    </row>
    <row r="23" spans="2:13" ht="13.5" customHeight="1" thickBot="1" x14ac:dyDescent="0.3">
      <c r="B23" s="176" t="s">
        <v>16</v>
      </c>
      <c r="C23" s="177"/>
      <c r="D23" s="177"/>
      <c r="E23" s="177"/>
      <c r="F23" s="177"/>
      <c r="G23" s="178"/>
      <c r="H23" s="176" t="s">
        <v>17</v>
      </c>
      <c r="I23" s="177"/>
      <c r="J23" s="177"/>
      <c r="K23" s="177"/>
      <c r="L23" s="177"/>
      <c r="M23" s="179"/>
    </row>
    <row r="24" spans="2:13" ht="24.75" customHeight="1" thickBot="1" x14ac:dyDescent="0.3">
      <c r="B24" s="180" t="s">
        <v>4</v>
      </c>
      <c r="C24" s="181" t="s">
        <v>5</v>
      </c>
      <c r="D24" s="182" t="s">
        <v>6</v>
      </c>
      <c r="E24" s="177"/>
      <c r="F24" s="181" t="s">
        <v>7</v>
      </c>
      <c r="G24" s="183" t="s">
        <v>8</v>
      </c>
      <c r="H24" s="180" t="s">
        <v>4</v>
      </c>
      <c r="I24" s="181" t="s">
        <v>5</v>
      </c>
      <c r="J24" s="182" t="s">
        <v>6</v>
      </c>
      <c r="K24" s="177"/>
      <c r="L24" s="181" t="s">
        <v>7</v>
      </c>
      <c r="M24" s="183" t="s">
        <v>8</v>
      </c>
    </row>
    <row r="25" spans="2:13" ht="13.8" thickBot="1" x14ac:dyDescent="0.3">
      <c r="B25" s="186"/>
      <c r="C25" s="187"/>
      <c r="D25" s="188" t="s">
        <v>9</v>
      </c>
      <c r="E25" s="188" t="s">
        <v>10</v>
      </c>
      <c r="F25" s="187"/>
      <c r="G25" s="189"/>
      <c r="H25" s="186"/>
      <c r="I25" s="187"/>
      <c r="J25" s="188" t="s">
        <v>9</v>
      </c>
      <c r="K25" s="188" t="s">
        <v>10</v>
      </c>
      <c r="L25" s="187"/>
      <c r="M25" s="189"/>
    </row>
    <row r="26" spans="2:13" x14ac:dyDescent="0.25">
      <c r="B26" s="196" t="s">
        <v>18</v>
      </c>
      <c r="C26" s="225" t="s">
        <v>19</v>
      </c>
      <c r="D26" s="226">
        <v>2</v>
      </c>
      <c r="E26" s="226">
        <v>0</v>
      </c>
      <c r="F26" s="226">
        <v>0</v>
      </c>
      <c r="G26" s="226">
        <v>3</v>
      </c>
      <c r="H26" s="227" t="s">
        <v>20</v>
      </c>
      <c r="I26" s="225" t="s">
        <v>21</v>
      </c>
      <c r="J26" s="226">
        <v>2</v>
      </c>
      <c r="K26" s="226">
        <v>0</v>
      </c>
      <c r="L26" s="226">
        <v>0</v>
      </c>
      <c r="M26" s="228">
        <v>3</v>
      </c>
    </row>
    <row r="27" spans="2:13" x14ac:dyDescent="0.25">
      <c r="B27" s="203" t="s">
        <v>22</v>
      </c>
      <c r="C27" s="229" t="s">
        <v>23</v>
      </c>
      <c r="D27" s="230">
        <v>2</v>
      </c>
      <c r="E27" s="230">
        <v>0</v>
      </c>
      <c r="F27" s="230">
        <v>0</v>
      </c>
      <c r="G27" s="230">
        <v>3</v>
      </c>
      <c r="H27" s="231" t="s">
        <v>24</v>
      </c>
      <c r="I27" s="229" t="s">
        <v>25</v>
      </c>
      <c r="J27" s="230">
        <v>2</v>
      </c>
      <c r="K27" s="230">
        <v>0</v>
      </c>
      <c r="L27" s="230">
        <v>0</v>
      </c>
      <c r="M27" s="232">
        <v>3</v>
      </c>
    </row>
    <row r="28" spans="2:13" x14ac:dyDescent="0.25">
      <c r="B28" s="203" t="s">
        <v>26</v>
      </c>
      <c r="C28" s="229" t="s">
        <v>27</v>
      </c>
      <c r="D28" s="230">
        <v>2</v>
      </c>
      <c r="E28" s="230">
        <v>0</v>
      </c>
      <c r="F28" s="230">
        <v>0</v>
      </c>
      <c r="G28" s="230">
        <v>3</v>
      </c>
      <c r="H28" s="231" t="s">
        <v>28</v>
      </c>
      <c r="I28" s="229" t="s">
        <v>29</v>
      </c>
      <c r="J28" s="230">
        <v>2</v>
      </c>
      <c r="K28" s="230">
        <v>0</v>
      </c>
      <c r="L28" s="230">
        <v>0</v>
      </c>
      <c r="M28" s="232">
        <v>3</v>
      </c>
    </row>
    <row r="29" spans="2:13" x14ac:dyDescent="0.25">
      <c r="B29" s="203"/>
      <c r="C29" s="229" t="s">
        <v>302</v>
      </c>
      <c r="D29" s="230"/>
      <c r="E29" s="230"/>
      <c r="F29" s="230"/>
      <c r="G29" s="233">
        <v>3</v>
      </c>
      <c r="H29" s="231"/>
      <c r="I29" s="229" t="s">
        <v>302</v>
      </c>
      <c r="J29" s="230"/>
      <c r="K29" s="230"/>
      <c r="L29" s="230"/>
      <c r="M29" s="232">
        <v>3</v>
      </c>
    </row>
    <row r="30" spans="2:13" x14ac:dyDescent="0.25">
      <c r="B30" s="203"/>
      <c r="C30" s="229" t="s">
        <v>303</v>
      </c>
      <c r="D30" s="230"/>
      <c r="E30" s="230"/>
      <c r="F30" s="230"/>
      <c r="G30" s="233">
        <v>3</v>
      </c>
      <c r="H30" s="231"/>
      <c r="I30" s="229" t="s">
        <v>303</v>
      </c>
      <c r="J30" s="230"/>
      <c r="K30" s="230"/>
      <c r="L30" s="230"/>
      <c r="M30" s="232">
        <v>3</v>
      </c>
    </row>
    <row r="31" spans="2:13" x14ac:dyDescent="0.25">
      <c r="B31" s="203"/>
      <c r="C31" s="229" t="s">
        <v>304</v>
      </c>
      <c r="D31" s="230"/>
      <c r="E31" s="230"/>
      <c r="F31" s="230"/>
      <c r="G31" s="233">
        <v>3</v>
      </c>
      <c r="H31" s="231"/>
      <c r="I31" s="229" t="s">
        <v>304</v>
      </c>
      <c r="J31" s="230"/>
      <c r="K31" s="230"/>
      <c r="L31" s="230"/>
      <c r="M31" s="232">
        <v>3</v>
      </c>
    </row>
    <row r="32" spans="2:13" x14ac:dyDescent="0.25">
      <c r="B32" s="203"/>
      <c r="C32" s="229" t="s">
        <v>305</v>
      </c>
      <c r="D32" s="230"/>
      <c r="E32" s="230"/>
      <c r="F32" s="230"/>
      <c r="G32" s="233">
        <v>4</v>
      </c>
      <c r="H32" s="231"/>
      <c r="I32" s="229" t="s">
        <v>305</v>
      </c>
      <c r="J32" s="230"/>
      <c r="K32" s="230"/>
      <c r="L32" s="230"/>
      <c r="M32" s="232">
        <v>4</v>
      </c>
    </row>
    <row r="33" spans="2:13" x14ac:dyDescent="0.25">
      <c r="B33" s="203"/>
      <c r="C33" s="229" t="s">
        <v>306</v>
      </c>
      <c r="D33" s="230"/>
      <c r="E33" s="230"/>
      <c r="F33" s="230"/>
      <c r="G33" s="233">
        <v>4</v>
      </c>
      <c r="H33" s="231"/>
      <c r="I33" s="229" t="s">
        <v>306</v>
      </c>
      <c r="J33" s="230"/>
      <c r="K33" s="230"/>
      <c r="L33" s="230"/>
      <c r="M33" s="232">
        <v>4</v>
      </c>
    </row>
    <row r="34" spans="2:13" x14ac:dyDescent="0.25">
      <c r="B34" s="203"/>
      <c r="C34" s="229" t="s">
        <v>307</v>
      </c>
      <c r="D34" s="230"/>
      <c r="E34" s="230"/>
      <c r="F34" s="230"/>
      <c r="G34" s="233">
        <v>4</v>
      </c>
      <c r="H34" s="231"/>
      <c r="I34" s="229" t="s">
        <v>307</v>
      </c>
      <c r="J34" s="230"/>
      <c r="K34" s="230"/>
      <c r="L34" s="230"/>
      <c r="M34" s="232">
        <v>4</v>
      </c>
    </row>
    <row r="35" spans="2:13" x14ac:dyDescent="0.25">
      <c r="B35" s="234"/>
      <c r="C35" s="16" t="s">
        <v>30</v>
      </c>
      <c r="D35" s="17"/>
      <c r="E35" s="17"/>
      <c r="F35" s="17"/>
      <c r="G35" s="18"/>
      <c r="H35" s="234"/>
      <c r="I35" s="16" t="s">
        <v>30</v>
      </c>
      <c r="J35" s="17"/>
      <c r="K35" s="17"/>
      <c r="L35" s="17"/>
      <c r="M35" s="18"/>
    </row>
    <row r="36" spans="2:13" ht="13.8" thickBot="1" x14ac:dyDescent="0.3">
      <c r="B36" s="235"/>
      <c r="C36" s="19" t="s">
        <v>31</v>
      </c>
      <c r="D36" s="21" t="s">
        <v>32</v>
      </c>
      <c r="E36" s="21" t="s">
        <v>32</v>
      </c>
      <c r="F36" s="21" t="s">
        <v>32</v>
      </c>
      <c r="G36" s="20">
        <v>21</v>
      </c>
      <c r="H36" s="235"/>
      <c r="I36" s="19" t="s">
        <v>31</v>
      </c>
      <c r="J36" s="21" t="s">
        <v>32</v>
      </c>
      <c r="K36" s="21" t="s">
        <v>32</v>
      </c>
      <c r="L36" s="21" t="s">
        <v>32</v>
      </c>
      <c r="M36" s="20">
        <v>21</v>
      </c>
    </row>
    <row r="37" spans="2:13" ht="13.8" thickBot="1" x14ac:dyDescent="0.3">
      <c r="B37" s="236"/>
      <c r="C37" s="40" t="s">
        <v>33</v>
      </c>
      <c r="D37" s="21" t="s">
        <v>32</v>
      </c>
      <c r="E37" s="21" t="s">
        <v>32</v>
      </c>
      <c r="F37" s="21" t="s">
        <v>32</v>
      </c>
      <c r="G37" s="22">
        <v>21</v>
      </c>
      <c r="H37" s="236"/>
      <c r="I37" s="40" t="s">
        <v>33</v>
      </c>
      <c r="J37" s="21" t="s">
        <v>32</v>
      </c>
      <c r="K37" s="21" t="s">
        <v>32</v>
      </c>
      <c r="L37" s="21" t="s">
        <v>32</v>
      </c>
      <c r="M37" s="22">
        <v>21</v>
      </c>
    </row>
    <row r="38" spans="2:13" x14ac:dyDescent="0.25">
      <c r="B38" s="237"/>
      <c r="C38" s="229"/>
      <c r="D38" s="230"/>
      <c r="E38" s="230"/>
      <c r="F38" s="233"/>
      <c r="G38" s="238"/>
      <c r="H38" s="239"/>
      <c r="I38" s="229"/>
      <c r="J38" s="230"/>
      <c r="K38" s="230"/>
      <c r="L38" s="230"/>
      <c r="M38" s="238"/>
    </row>
    <row r="39" spans="2:13" ht="13.8" thickBot="1" x14ac:dyDescent="0.3">
      <c r="B39" s="240" t="s">
        <v>15</v>
      </c>
      <c r="C39" s="241"/>
      <c r="D39" s="218"/>
      <c r="E39" s="218"/>
      <c r="F39" s="218"/>
      <c r="G39" s="242">
        <v>30</v>
      </c>
      <c r="H39" s="243" t="s">
        <v>15</v>
      </c>
      <c r="I39" s="244"/>
      <c r="J39" s="218"/>
      <c r="K39" s="218"/>
      <c r="L39" s="218"/>
      <c r="M39" s="242">
        <v>30</v>
      </c>
    </row>
    <row r="40" spans="2:13" ht="13.8" thickBot="1" x14ac:dyDescent="0.3">
      <c r="B40" s="245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7"/>
    </row>
    <row r="41" spans="2:13" ht="13.8" thickBot="1" x14ac:dyDescent="0.3">
      <c r="I41" s="248"/>
      <c r="J41" s="249"/>
      <c r="K41" s="249"/>
      <c r="L41" s="249"/>
      <c r="M41" s="249"/>
    </row>
    <row r="42" spans="2:13" x14ac:dyDescent="0.25">
      <c r="B42" s="250" t="s">
        <v>34</v>
      </c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2"/>
    </row>
    <row r="43" spans="2:13" ht="13.8" thickBot="1" x14ac:dyDescent="0.3">
      <c r="B43" s="253" t="s">
        <v>16</v>
      </c>
      <c r="C43" s="254"/>
      <c r="D43" s="254"/>
      <c r="E43" s="254"/>
      <c r="F43" s="254"/>
      <c r="G43" s="255"/>
      <c r="H43" s="254" t="s">
        <v>17</v>
      </c>
      <c r="I43" s="254"/>
      <c r="J43" s="254"/>
      <c r="K43" s="254"/>
      <c r="L43" s="254"/>
      <c r="M43" s="256"/>
    </row>
    <row r="44" spans="2:13" ht="22.5" customHeight="1" x14ac:dyDescent="0.25">
      <c r="B44" s="257" t="s">
        <v>4</v>
      </c>
      <c r="C44" s="84" t="s">
        <v>5</v>
      </c>
      <c r="D44" s="84" t="s">
        <v>6</v>
      </c>
      <c r="E44" s="84"/>
      <c r="F44" s="84" t="s">
        <v>35</v>
      </c>
      <c r="G44" s="258" t="s">
        <v>8</v>
      </c>
      <c r="H44" s="257" t="s">
        <v>4</v>
      </c>
      <c r="I44" s="84" t="s">
        <v>5</v>
      </c>
      <c r="J44" s="84" t="s">
        <v>6</v>
      </c>
      <c r="K44" s="84"/>
      <c r="L44" s="84" t="s">
        <v>35</v>
      </c>
      <c r="M44" s="259" t="s">
        <v>8</v>
      </c>
    </row>
    <row r="45" spans="2:13" ht="13.8" thickBot="1" x14ac:dyDescent="0.3">
      <c r="B45" s="260"/>
      <c r="C45" s="261"/>
      <c r="D45" s="262" t="s">
        <v>9</v>
      </c>
      <c r="E45" s="262" t="s">
        <v>10</v>
      </c>
      <c r="F45" s="261"/>
      <c r="G45" s="263"/>
      <c r="H45" s="260"/>
      <c r="I45" s="261"/>
      <c r="J45" s="262" t="s">
        <v>9</v>
      </c>
      <c r="K45" s="262" t="s">
        <v>10</v>
      </c>
      <c r="L45" s="261"/>
      <c r="M45" s="264"/>
    </row>
    <row r="46" spans="2:13" ht="15.75" customHeight="1" x14ac:dyDescent="0.25">
      <c r="B46" s="265" t="s">
        <v>36</v>
      </c>
      <c r="C46" s="266" t="s">
        <v>37</v>
      </c>
      <c r="D46" s="267">
        <v>6</v>
      </c>
      <c r="E46" s="267">
        <v>14</v>
      </c>
      <c r="F46" s="267">
        <f t="shared" ref="F46:F60" si="1">(D46+(E46*0.5))</f>
        <v>13</v>
      </c>
      <c r="G46" s="268">
        <v>21</v>
      </c>
      <c r="H46" s="265" t="s">
        <v>36</v>
      </c>
      <c r="I46" s="266" t="s">
        <v>37</v>
      </c>
      <c r="J46" s="267">
        <v>6</v>
      </c>
      <c r="K46" s="267">
        <v>14</v>
      </c>
      <c r="L46" s="267">
        <f t="shared" ref="L46:L60" si="2">(J46+(K46*0.5))</f>
        <v>13</v>
      </c>
      <c r="M46" s="268">
        <v>21</v>
      </c>
    </row>
    <row r="47" spans="2:13" ht="15.75" customHeight="1" x14ac:dyDescent="0.25">
      <c r="B47" s="156" t="s">
        <v>308</v>
      </c>
      <c r="C47" s="157" t="s">
        <v>39</v>
      </c>
      <c r="D47" s="153">
        <v>0</v>
      </c>
      <c r="E47" s="153">
        <v>2</v>
      </c>
      <c r="F47" s="269">
        <f t="shared" si="1"/>
        <v>1</v>
      </c>
      <c r="G47" s="154">
        <v>3</v>
      </c>
      <c r="H47" s="156" t="s">
        <v>308</v>
      </c>
      <c r="I47" s="157" t="s">
        <v>39</v>
      </c>
      <c r="J47" s="153">
        <v>0</v>
      </c>
      <c r="K47" s="153">
        <v>2</v>
      </c>
      <c r="L47" s="269">
        <f t="shared" si="2"/>
        <v>1</v>
      </c>
      <c r="M47" s="154">
        <v>3</v>
      </c>
    </row>
    <row r="48" spans="2:13" ht="15.75" customHeight="1" x14ac:dyDescent="0.25">
      <c r="B48" s="156" t="s">
        <v>309</v>
      </c>
      <c r="C48" s="157" t="s">
        <v>225</v>
      </c>
      <c r="D48" s="153">
        <v>3</v>
      </c>
      <c r="E48" s="153">
        <v>0</v>
      </c>
      <c r="F48" s="269">
        <f t="shared" si="1"/>
        <v>3</v>
      </c>
      <c r="G48" s="154">
        <v>3</v>
      </c>
      <c r="H48" s="156" t="s">
        <v>309</v>
      </c>
      <c r="I48" s="157" t="s">
        <v>225</v>
      </c>
      <c r="J48" s="153">
        <v>3</v>
      </c>
      <c r="K48" s="153">
        <v>0</v>
      </c>
      <c r="L48" s="269">
        <f t="shared" si="2"/>
        <v>3</v>
      </c>
      <c r="M48" s="154">
        <v>3</v>
      </c>
    </row>
    <row r="49" spans="2:13" ht="15.75" customHeight="1" x14ac:dyDescent="0.25">
      <c r="B49" s="156" t="s">
        <v>310</v>
      </c>
      <c r="C49" s="157" t="s">
        <v>311</v>
      </c>
      <c r="D49" s="153">
        <v>2</v>
      </c>
      <c r="E49" s="153">
        <v>1</v>
      </c>
      <c r="F49" s="269">
        <f t="shared" si="1"/>
        <v>2.5</v>
      </c>
      <c r="G49" s="154">
        <v>4</v>
      </c>
      <c r="H49" s="156" t="s">
        <v>310</v>
      </c>
      <c r="I49" s="157" t="s">
        <v>311</v>
      </c>
      <c r="J49" s="153">
        <v>2</v>
      </c>
      <c r="K49" s="153">
        <v>1</v>
      </c>
      <c r="L49" s="269">
        <f t="shared" si="2"/>
        <v>2.5</v>
      </c>
      <c r="M49" s="154">
        <v>4</v>
      </c>
    </row>
    <row r="50" spans="2:13" ht="15.75" customHeight="1" x14ac:dyDescent="0.25">
      <c r="B50" s="156" t="s">
        <v>40</v>
      </c>
      <c r="C50" s="157" t="s">
        <v>41</v>
      </c>
      <c r="D50" s="153">
        <v>1</v>
      </c>
      <c r="E50" s="153">
        <v>3</v>
      </c>
      <c r="F50" s="269">
        <f t="shared" si="1"/>
        <v>2.5</v>
      </c>
      <c r="G50" s="154">
        <v>4</v>
      </c>
      <c r="H50" s="156" t="s">
        <v>40</v>
      </c>
      <c r="I50" s="157" t="s">
        <v>41</v>
      </c>
      <c r="J50" s="153">
        <v>1</v>
      </c>
      <c r="K50" s="153">
        <v>3</v>
      </c>
      <c r="L50" s="269">
        <f t="shared" si="2"/>
        <v>2.5</v>
      </c>
      <c r="M50" s="154">
        <v>4</v>
      </c>
    </row>
    <row r="51" spans="2:13" ht="15.75" customHeight="1" x14ac:dyDescent="0.25">
      <c r="B51" s="7" t="s">
        <v>42</v>
      </c>
      <c r="C51" s="37" t="s">
        <v>43</v>
      </c>
      <c r="D51" s="36">
        <v>2</v>
      </c>
      <c r="E51" s="36">
        <v>0</v>
      </c>
      <c r="F51" s="269">
        <f t="shared" si="1"/>
        <v>2</v>
      </c>
      <c r="G51" s="36">
        <v>3</v>
      </c>
      <c r="H51" s="135" t="s">
        <v>95</v>
      </c>
      <c r="I51" s="37" t="s">
        <v>312</v>
      </c>
      <c r="J51" s="36">
        <v>2</v>
      </c>
      <c r="K51" s="36">
        <v>0</v>
      </c>
      <c r="L51" s="39">
        <f>J51+(K51*0.5)</f>
        <v>2</v>
      </c>
      <c r="M51" s="14">
        <v>3</v>
      </c>
    </row>
    <row r="52" spans="2:13" ht="15.75" customHeight="1" x14ac:dyDescent="0.25">
      <c r="B52" s="156" t="s">
        <v>313</v>
      </c>
      <c r="C52" s="157" t="s">
        <v>314</v>
      </c>
      <c r="D52" s="153">
        <v>3</v>
      </c>
      <c r="E52" s="153">
        <v>0</v>
      </c>
      <c r="F52" s="269">
        <f t="shared" si="1"/>
        <v>3</v>
      </c>
      <c r="G52" s="154">
        <v>4</v>
      </c>
      <c r="H52" s="156" t="s">
        <v>313</v>
      </c>
      <c r="I52" s="157" t="s">
        <v>314</v>
      </c>
      <c r="J52" s="153">
        <v>3</v>
      </c>
      <c r="K52" s="153">
        <v>0</v>
      </c>
      <c r="L52" s="269">
        <f t="shared" si="2"/>
        <v>3</v>
      </c>
      <c r="M52" s="154">
        <v>4</v>
      </c>
    </row>
    <row r="53" spans="2:13" ht="15.75" customHeight="1" x14ac:dyDescent="0.25">
      <c r="B53" s="156" t="s">
        <v>315</v>
      </c>
      <c r="C53" s="157" t="s">
        <v>316</v>
      </c>
      <c r="D53" s="153">
        <v>3</v>
      </c>
      <c r="E53" s="153">
        <v>0</v>
      </c>
      <c r="F53" s="269">
        <f t="shared" si="1"/>
        <v>3</v>
      </c>
      <c r="G53" s="154">
        <v>4</v>
      </c>
      <c r="H53" s="156" t="s">
        <v>315</v>
      </c>
      <c r="I53" s="157" t="s">
        <v>316</v>
      </c>
      <c r="J53" s="153">
        <v>3</v>
      </c>
      <c r="K53" s="153">
        <v>0</v>
      </c>
      <c r="L53" s="269">
        <f t="shared" si="2"/>
        <v>3</v>
      </c>
      <c r="M53" s="154">
        <v>4</v>
      </c>
    </row>
    <row r="54" spans="2:13" ht="15.75" customHeight="1" x14ac:dyDescent="0.25">
      <c r="B54" s="156" t="s">
        <v>317</v>
      </c>
      <c r="C54" s="157" t="s">
        <v>318</v>
      </c>
      <c r="D54" s="153">
        <v>2</v>
      </c>
      <c r="E54" s="153">
        <v>1</v>
      </c>
      <c r="F54" s="269">
        <f t="shared" si="1"/>
        <v>2.5</v>
      </c>
      <c r="G54" s="154">
        <v>4</v>
      </c>
      <c r="H54" s="156" t="s">
        <v>317</v>
      </c>
      <c r="I54" s="157" t="s">
        <v>318</v>
      </c>
      <c r="J54" s="153">
        <v>2</v>
      </c>
      <c r="K54" s="153">
        <v>1</v>
      </c>
      <c r="L54" s="269">
        <f t="shared" si="2"/>
        <v>2.5</v>
      </c>
      <c r="M54" s="154">
        <v>4</v>
      </c>
    </row>
    <row r="55" spans="2:13" ht="15.75" customHeight="1" x14ac:dyDescent="0.25">
      <c r="B55" s="270" t="s">
        <v>89</v>
      </c>
      <c r="C55" s="229" t="s">
        <v>319</v>
      </c>
      <c r="D55" s="230">
        <v>2</v>
      </c>
      <c r="E55" s="230">
        <v>1</v>
      </c>
      <c r="F55" s="271">
        <f t="shared" si="1"/>
        <v>2.5</v>
      </c>
      <c r="G55" s="232">
        <v>3</v>
      </c>
      <c r="H55" s="270" t="s">
        <v>89</v>
      </c>
      <c r="I55" s="229" t="s">
        <v>319</v>
      </c>
      <c r="J55" s="230">
        <v>2</v>
      </c>
      <c r="K55" s="230">
        <v>1</v>
      </c>
      <c r="L55" s="269">
        <f t="shared" si="2"/>
        <v>2.5</v>
      </c>
      <c r="M55" s="232">
        <v>3</v>
      </c>
    </row>
    <row r="56" spans="2:13" ht="15.75" customHeight="1" x14ac:dyDescent="0.25">
      <c r="B56" s="231" t="s">
        <v>320</v>
      </c>
      <c r="C56" s="229" t="s">
        <v>227</v>
      </c>
      <c r="D56" s="230">
        <v>3</v>
      </c>
      <c r="E56" s="230">
        <v>0</v>
      </c>
      <c r="F56" s="271">
        <f t="shared" si="1"/>
        <v>3</v>
      </c>
      <c r="G56" s="232">
        <v>3</v>
      </c>
      <c r="H56" s="231" t="s">
        <v>320</v>
      </c>
      <c r="I56" s="229" t="s">
        <v>227</v>
      </c>
      <c r="J56" s="230">
        <v>3</v>
      </c>
      <c r="K56" s="230">
        <v>0</v>
      </c>
      <c r="L56" s="269">
        <f t="shared" si="2"/>
        <v>3</v>
      </c>
      <c r="M56" s="232">
        <v>3</v>
      </c>
    </row>
    <row r="57" spans="2:13" ht="15.75" customHeight="1" x14ac:dyDescent="0.25">
      <c r="B57" s="205" t="s">
        <v>45</v>
      </c>
      <c r="C57" s="206" t="s">
        <v>46</v>
      </c>
      <c r="D57" s="153">
        <v>3</v>
      </c>
      <c r="E57" s="153">
        <v>0</v>
      </c>
      <c r="F57" s="269">
        <f t="shared" si="1"/>
        <v>3</v>
      </c>
      <c r="G57" s="154">
        <v>3</v>
      </c>
      <c r="H57" s="205" t="s">
        <v>45</v>
      </c>
      <c r="I57" s="206" t="s">
        <v>46</v>
      </c>
      <c r="J57" s="153">
        <v>3</v>
      </c>
      <c r="K57" s="153">
        <v>0</v>
      </c>
      <c r="L57" s="269">
        <f t="shared" si="2"/>
        <v>3</v>
      </c>
      <c r="M57" s="154">
        <v>3</v>
      </c>
    </row>
    <row r="58" spans="2:13" ht="15.75" customHeight="1" x14ac:dyDescent="0.25">
      <c r="B58" s="203" t="s">
        <v>321</v>
      </c>
      <c r="C58" s="199" t="s">
        <v>322</v>
      </c>
      <c r="D58" s="200">
        <v>2</v>
      </c>
      <c r="E58" s="200">
        <v>2</v>
      </c>
      <c r="F58" s="201">
        <f t="shared" si="1"/>
        <v>3</v>
      </c>
      <c r="G58" s="204">
        <v>4</v>
      </c>
      <c r="H58" s="203" t="s">
        <v>321</v>
      </c>
      <c r="I58" s="199" t="s">
        <v>322</v>
      </c>
      <c r="J58" s="200">
        <v>2</v>
      </c>
      <c r="K58" s="200">
        <v>2</v>
      </c>
      <c r="L58" s="269">
        <f t="shared" si="2"/>
        <v>3</v>
      </c>
      <c r="M58" s="204">
        <v>4</v>
      </c>
    </row>
    <row r="59" spans="2:13" ht="15.75" customHeight="1" x14ac:dyDescent="0.25">
      <c r="B59" s="205" t="s">
        <v>323</v>
      </c>
      <c r="C59" s="199" t="s">
        <v>324</v>
      </c>
      <c r="D59" s="200">
        <v>2</v>
      </c>
      <c r="E59" s="200">
        <v>2</v>
      </c>
      <c r="F59" s="201">
        <f t="shared" si="1"/>
        <v>3</v>
      </c>
      <c r="G59" s="204">
        <v>4</v>
      </c>
      <c r="H59" s="205" t="s">
        <v>323</v>
      </c>
      <c r="I59" s="199" t="s">
        <v>324</v>
      </c>
      <c r="J59" s="200">
        <v>2</v>
      </c>
      <c r="K59" s="200">
        <v>2</v>
      </c>
      <c r="L59" s="201">
        <f t="shared" si="2"/>
        <v>3</v>
      </c>
      <c r="M59" s="204">
        <v>4</v>
      </c>
    </row>
    <row r="60" spans="2:13" ht="15.75" customHeight="1" x14ac:dyDescent="0.25">
      <c r="B60" s="203" t="s">
        <v>325</v>
      </c>
      <c r="C60" s="199" t="s">
        <v>326</v>
      </c>
      <c r="D60" s="200">
        <v>1</v>
      </c>
      <c r="E60" s="200">
        <v>2</v>
      </c>
      <c r="F60" s="201">
        <f t="shared" si="1"/>
        <v>2</v>
      </c>
      <c r="G60" s="204">
        <v>4</v>
      </c>
      <c r="H60" s="203" t="s">
        <v>325</v>
      </c>
      <c r="I60" s="199" t="s">
        <v>326</v>
      </c>
      <c r="J60" s="200">
        <v>1</v>
      </c>
      <c r="K60" s="200">
        <v>2</v>
      </c>
      <c r="L60" s="201">
        <f t="shared" si="2"/>
        <v>2</v>
      </c>
      <c r="M60" s="204">
        <v>4</v>
      </c>
    </row>
    <row r="61" spans="2:13" ht="15.75" customHeight="1" x14ac:dyDescent="0.25">
      <c r="B61" s="203"/>
      <c r="C61" s="199"/>
      <c r="D61" s="200"/>
      <c r="E61" s="200"/>
      <c r="F61" s="201"/>
      <c r="G61" s="204"/>
      <c r="H61" s="203"/>
      <c r="I61" s="199"/>
      <c r="J61" s="200"/>
      <c r="K61" s="200"/>
      <c r="L61" s="201"/>
      <c r="M61" s="204"/>
    </row>
    <row r="62" spans="2:13" ht="18.75" customHeight="1" thickBot="1" x14ac:dyDescent="0.3">
      <c r="B62" s="95" t="s">
        <v>151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7"/>
    </row>
    <row r="63" spans="2:13" s="272" customFormat="1" ht="17.25" customHeight="1" thickBot="1" x14ac:dyDescent="0.3">
      <c r="B63" s="98" t="s">
        <v>141</v>
      </c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100"/>
    </row>
  </sheetData>
  <mergeCells count="50">
    <mergeCell ref="I44:I45"/>
    <mergeCell ref="J44:K44"/>
    <mergeCell ref="L44:L45"/>
    <mergeCell ref="M44:M45"/>
    <mergeCell ref="B62:M62"/>
    <mergeCell ref="B63:M63"/>
    <mergeCell ref="I41:M41"/>
    <mergeCell ref="B42:M42"/>
    <mergeCell ref="B43:F43"/>
    <mergeCell ref="H43:M43"/>
    <mergeCell ref="B44:B45"/>
    <mergeCell ref="C44:C45"/>
    <mergeCell ref="D44:E44"/>
    <mergeCell ref="F44:F45"/>
    <mergeCell ref="G44:G45"/>
    <mergeCell ref="H44:H45"/>
    <mergeCell ref="I24:I25"/>
    <mergeCell ref="J24:K24"/>
    <mergeCell ref="L24:L25"/>
    <mergeCell ref="M24:M25"/>
    <mergeCell ref="B39:C39"/>
    <mergeCell ref="H39:I39"/>
    <mergeCell ref="B24:B25"/>
    <mergeCell ref="C24:C25"/>
    <mergeCell ref="D24:E24"/>
    <mergeCell ref="F24:F25"/>
    <mergeCell ref="G24:G25"/>
    <mergeCell ref="H24:H25"/>
    <mergeCell ref="L11:L12"/>
    <mergeCell ref="M11:M12"/>
    <mergeCell ref="B21:C21"/>
    <mergeCell ref="H21:I21"/>
    <mergeCell ref="B23:F23"/>
    <mergeCell ref="H23:L23"/>
    <mergeCell ref="B10:F10"/>
    <mergeCell ref="H10:L10"/>
    <mergeCell ref="B11:B12"/>
    <mergeCell ref="C11:C12"/>
    <mergeCell ref="D11:E11"/>
    <mergeCell ref="F11:F12"/>
    <mergeCell ref="G11:G12"/>
    <mergeCell ref="H11:H12"/>
    <mergeCell ref="I11:I12"/>
    <mergeCell ref="J11:K11"/>
    <mergeCell ref="B1:M1"/>
    <mergeCell ref="B2:B7"/>
    <mergeCell ref="C2:M3"/>
    <mergeCell ref="C4:M7"/>
    <mergeCell ref="B8:M8"/>
    <mergeCell ref="B9:M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3"/>
  <sheetViews>
    <sheetView tabSelected="1" workbookViewId="0">
      <selection activeCell="C16" sqref="C16"/>
    </sheetView>
  </sheetViews>
  <sheetFormatPr defaultRowHeight="13.2" x14ac:dyDescent="0.25"/>
  <cols>
    <col min="1" max="1" width="2.109375" customWidth="1"/>
    <col min="2" max="2" width="9.6640625" customWidth="1"/>
    <col min="3" max="3" width="41.33203125" bestFit="1" customWidth="1"/>
    <col min="4" max="4" width="3.6640625" customWidth="1"/>
    <col min="5" max="5" width="4" customWidth="1"/>
    <col min="6" max="6" width="6.6640625" bestFit="1" customWidth="1"/>
    <col min="7" max="7" width="5.33203125" bestFit="1" customWidth="1"/>
    <col min="8" max="8" width="8.6640625" bestFit="1" customWidth="1"/>
    <col min="9" max="9" width="41.44140625" customWidth="1"/>
    <col min="10" max="10" width="3.6640625" customWidth="1"/>
    <col min="11" max="11" width="3.88671875" customWidth="1"/>
    <col min="12" max="12" width="6.6640625" bestFit="1" customWidth="1"/>
    <col min="13" max="13" width="5.33203125" bestFit="1" customWidth="1"/>
    <col min="257" max="257" width="2.109375" customWidth="1"/>
    <col min="258" max="258" width="9.6640625" customWidth="1"/>
    <col min="259" max="259" width="41.33203125" bestFit="1" customWidth="1"/>
    <col min="260" max="260" width="3.6640625" customWidth="1"/>
    <col min="261" max="261" width="4" customWidth="1"/>
    <col min="262" max="262" width="6.6640625" bestFit="1" customWidth="1"/>
    <col min="263" max="263" width="5.33203125" bestFit="1" customWidth="1"/>
    <col min="264" max="264" width="8.6640625" bestFit="1" customWidth="1"/>
    <col min="265" max="265" width="41.44140625" customWidth="1"/>
    <col min="266" max="266" width="3.6640625" customWidth="1"/>
    <col min="267" max="267" width="3.88671875" customWidth="1"/>
    <col min="268" max="268" width="6.6640625" bestFit="1" customWidth="1"/>
    <col min="269" max="269" width="5.33203125" bestFit="1" customWidth="1"/>
    <col min="513" max="513" width="2.109375" customWidth="1"/>
    <col min="514" max="514" width="9.6640625" customWidth="1"/>
    <col min="515" max="515" width="41.33203125" bestFit="1" customWidth="1"/>
    <col min="516" max="516" width="3.6640625" customWidth="1"/>
    <col min="517" max="517" width="4" customWidth="1"/>
    <col min="518" max="518" width="6.6640625" bestFit="1" customWidth="1"/>
    <col min="519" max="519" width="5.33203125" bestFit="1" customWidth="1"/>
    <col min="520" max="520" width="8.6640625" bestFit="1" customWidth="1"/>
    <col min="521" max="521" width="41.44140625" customWidth="1"/>
    <col min="522" max="522" width="3.6640625" customWidth="1"/>
    <col min="523" max="523" width="3.88671875" customWidth="1"/>
    <col min="524" max="524" width="6.6640625" bestFit="1" customWidth="1"/>
    <col min="525" max="525" width="5.33203125" bestFit="1" customWidth="1"/>
    <col min="769" max="769" width="2.109375" customWidth="1"/>
    <col min="770" max="770" width="9.6640625" customWidth="1"/>
    <col min="771" max="771" width="41.33203125" bestFit="1" customWidth="1"/>
    <col min="772" max="772" width="3.6640625" customWidth="1"/>
    <col min="773" max="773" width="4" customWidth="1"/>
    <col min="774" max="774" width="6.6640625" bestFit="1" customWidth="1"/>
    <col min="775" max="775" width="5.33203125" bestFit="1" customWidth="1"/>
    <col min="776" max="776" width="8.6640625" bestFit="1" customWidth="1"/>
    <col min="777" max="777" width="41.44140625" customWidth="1"/>
    <col min="778" max="778" width="3.6640625" customWidth="1"/>
    <col min="779" max="779" width="3.88671875" customWidth="1"/>
    <col min="780" max="780" width="6.6640625" bestFit="1" customWidth="1"/>
    <col min="781" max="781" width="5.33203125" bestFit="1" customWidth="1"/>
    <col min="1025" max="1025" width="2.109375" customWidth="1"/>
    <col min="1026" max="1026" width="9.6640625" customWidth="1"/>
    <col min="1027" max="1027" width="41.33203125" bestFit="1" customWidth="1"/>
    <col min="1028" max="1028" width="3.6640625" customWidth="1"/>
    <col min="1029" max="1029" width="4" customWidth="1"/>
    <col min="1030" max="1030" width="6.6640625" bestFit="1" customWidth="1"/>
    <col min="1031" max="1031" width="5.33203125" bestFit="1" customWidth="1"/>
    <col min="1032" max="1032" width="8.6640625" bestFit="1" customWidth="1"/>
    <col min="1033" max="1033" width="41.44140625" customWidth="1"/>
    <col min="1034" max="1034" width="3.6640625" customWidth="1"/>
    <col min="1035" max="1035" width="3.88671875" customWidth="1"/>
    <col min="1036" max="1036" width="6.6640625" bestFit="1" customWidth="1"/>
    <col min="1037" max="1037" width="5.33203125" bestFit="1" customWidth="1"/>
    <col min="1281" max="1281" width="2.109375" customWidth="1"/>
    <col min="1282" max="1282" width="9.6640625" customWidth="1"/>
    <col min="1283" max="1283" width="41.33203125" bestFit="1" customWidth="1"/>
    <col min="1284" max="1284" width="3.6640625" customWidth="1"/>
    <col min="1285" max="1285" width="4" customWidth="1"/>
    <col min="1286" max="1286" width="6.6640625" bestFit="1" customWidth="1"/>
    <col min="1287" max="1287" width="5.33203125" bestFit="1" customWidth="1"/>
    <col min="1288" max="1288" width="8.6640625" bestFit="1" customWidth="1"/>
    <col min="1289" max="1289" width="41.44140625" customWidth="1"/>
    <col min="1290" max="1290" width="3.6640625" customWidth="1"/>
    <col min="1291" max="1291" width="3.88671875" customWidth="1"/>
    <col min="1292" max="1292" width="6.6640625" bestFit="1" customWidth="1"/>
    <col min="1293" max="1293" width="5.33203125" bestFit="1" customWidth="1"/>
    <col min="1537" max="1537" width="2.109375" customWidth="1"/>
    <col min="1538" max="1538" width="9.6640625" customWidth="1"/>
    <col min="1539" max="1539" width="41.33203125" bestFit="1" customWidth="1"/>
    <col min="1540" max="1540" width="3.6640625" customWidth="1"/>
    <col min="1541" max="1541" width="4" customWidth="1"/>
    <col min="1542" max="1542" width="6.6640625" bestFit="1" customWidth="1"/>
    <col min="1543" max="1543" width="5.33203125" bestFit="1" customWidth="1"/>
    <col min="1544" max="1544" width="8.6640625" bestFit="1" customWidth="1"/>
    <col min="1545" max="1545" width="41.44140625" customWidth="1"/>
    <col min="1546" max="1546" width="3.6640625" customWidth="1"/>
    <col min="1547" max="1547" width="3.88671875" customWidth="1"/>
    <col min="1548" max="1548" width="6.6640625" bestFit="1" customWidth="1"/>
    <col min="1549" max="1549" width="5.33203125" bestFit="1" customWidth="1"/>
    <col min="1793" max="1793" width="2.109375" customWidth="1"/>
    <col min="1794" max="1794" width="9.6640625" customWidth="1"/>
    <col min="1795" max="1795" width="41.33203125" bestFit="1" customWidth="1"/>
    <col min="1796" max="1796" width="3.6640625" customWidth="1"/>
    <col min="1797" max="1797" width="4" customWidth="1"/>
    <col min="1798" max="1798" width="6.6640625" bestFit="1" customWidth="1"/>
    <col min="1799" max="1799" width="5.33203125" bestFit="1" customWidth="1"/>
    <col min="1800" max="1800" width="8.6640625" bestFit="1" customWidth="1"/>
    <col min="1801" max="1801" width="41.44140625" customWidth="1"/>
    <col min="1802" max="1802" width="3.6640625" customWidth="1"/>
    <col min="1803" max="1803" width="3.88671875" customWidth="1"/>
    <col min="1804" max="1804" width="6.6640625" bestFit="1" customWidth="1"/>
    <col min="1805" max="1805" width="5.33203125" bestFit="1" customWidth="1"/>
    <col min="2049" max="2049" width="2.109375" customWidth="1"/>
    <col min="2050" max="2050" width="9.6640625" customWidth="1"/>
    <col min="2051" max="2051" width="41.33203125" bestFit="1" customWidth="1"/>
    <col min="2052" max="2052" width="3.6640625" customWidth="1"/>
    <col min="2053" max="2053" width="4" customWidth="1"/>
    <col min="2054" max="2054" width="6.6640625" bestFit="1" customWidth="1"/>
    <col min="2055" max="2055" width="5.33203125" bestFit="1" customWidth="1"/>
    <col min="2056" max="2056" width="8.6640625" bestFit="1" customWidth="1"/>
    <col min="2057" max="2057" width="41.44140625" customWidth="1"/>
    <col min="2058" max="2058" width="3.6640625" customWidth="1"/>
    <col min="2059" max="2059" width="3.88671875" customWidth="1"/>
    <col min="2060" max="2060" width="6.6640625" bestFit="1" customWidth="1"/>
    <col min="2061" max="2061" width="5.33203125" bestFit="1" customWidth="1"/>
    <col min="2305" max="2305" width="2.109375" customWidth="1"/>
    <col min="2306" max="2306" width="9.6640625" customWidth="1"/>
    <col min="2307" max="2307" width="41.33203125" bestFit="1" customWidth="1"/>
    <col min="2308" max="2308" width="3.6640625" customWidth="1"/>
    <col min="2309" max="2309" width="4" customWidth="1"/>
    <col min="2310" max="2310" width="6.6640625" bestFit="1" customWidth="1"/>
    <col min="2311" max="2311" width="5.33203125" bestFit="1" customWidth="1"/>
    <col min="2312" max="2312" width="8.6640625" bestFit="1" customWidth="1"/>
    <col min="2313" max="2313" width="41.44140625" customWidth="1"/>
    <col min="2314" max="2314" width="3.6640625" customWidth="1"/>
    <col min="2315" max="2315" width="3.88671875" customWidth="1"/>
    <col min="2316" max="2316" width="6.6640625" bestFit="1" customWidth="1"/>
    <col min="2317" max="2317" width="5.33203125" bestFit="1" customWidth="1"/>
    <col min="2561" max="2561" width="2.109375" customWidth="1"/>
    <col min="2562" max="2562" width="9.6640625" customWidth="1"/>
    <col min="2563" max="2563" width="41.33203125" bestFit="1" customWidth="1"/>
    <col min="2564" max="2564" width="3.6640625" customWidth="1"/>
    <col min="2565" max="2565" width="4" customWidth="1"/>
    <col min="2566" max="2566" width="6.6640625" bestFit="1" customWidth="1"/>
    <col min="2567" max="2567" width="5.33203125" bestFit="1" customWidth="1"/>
    <col min="2568" max="2568" width="8.6640625" bestFit="1" customWidth="1"/>
    <col min="2569" max="2569" width="41.44140625" customWidth="1"/>
    <col min="2570" max="2570" width="3.6640625" customWidth="1"/>
    <col min="2571" max="2571" width="3.88671875" customWidth="1"/>
    <col min="2572" max="2572" width="6.6640625" bestFit="1" customWidth="1"/>
    <col min="2573" max="2573" width="5.33203125" bestFit="1" customWidth="1"/>
    <col min="2817" max="2817" width="2.109375" customWidth="1"/>
    <col min="2818" max="2818" width="9.6640625" customWidth="1"/>
    <col min="2819" max="2819" width="41.33203125" bestFit="1" customWidth="1"/>
    <col min="2820" max="2820" width="3.6640625" customWidth="1"/>
    <col min="2821" max="2821" width="4" customWidth="1"/>
    <col min="2822" max="2822" width="6.6640625" bestFit="1" customWidth="1"/>
    <col min="2823" max="2823" width="5.33203125" bestFit="1" customWidth="1"/>
    <col min="2824" max="2824" width="8.6640625" bestFit="1" customWidth="1"/>
    <col min="2825" max="2825" width="41.44140625" customWidth="1"/>
    <col min="2826" max="2826" width="3.6640625" customWidth="1"/>
    <col min="2827" max="2827" width="3.88671875" customWidth="1"/>
    <col min="2828" max="2828" width="6.6640625" bestFit="1" customWidth="1"/>
    <col min="2829" max="2829" width="5.33203125" bestFit="1" customWidth="1"/>
    <col min="3073" max="3073" width="2.109375" customWidth="1"/>
    <col min="3074" max="3074" width="9.6640625" customWidth="1"/>
    <col min="3075" max="3075" width="41.33203125" bestFit="1" customWidth="1"/>
    <col min="3076" max="3076" width="3.6640625" customWidth="1"/>
    <col min="3077" max="3077" width="4" customWidth="1"/>
    <col min="3078" max="3078" width="6.6640625" bestFit="1" customWidth="1"/>
    <col min="3079" max="3079" width="5.33203125" bestFit="1" customWidth="1"/>
    <col min="3080" max="3080" width="8.6640625" bestFit="1" customWidth="1"/>
    <col min="3081" max="3081" width="41.44140625" customWidth="1"/>
    <col min="3082" max="3082" width="3.6640625" customWidth="1"/>
    <col min="3083" max="3083" width="3.88671875" customWidth="1"/>
    <col min="3084" max="3084" width="6.6640625" bestFit="1" customWidth="1"/>
    <col min="3085" max="3085" width="5.33203125" bestFit="1" customWidth="1"/>
    <col min="3329" max="3329" width="2.109375" customWidth="1"/>
    <col min="3330" max="3330" width="9.6640625" customWidth="1"/>
    <col min="3331" max="3331" width="41.33203125" bestFit="1" customWidth="1"/>
    <col min="3332" max="3332" width="3.6640625" customWidth="1"/>
    <col min="3333" max="3333" width="4" customWidth="1"/>
    <col min="3334" max="3334" width="6.6640625" bestFit="1" customWidth="1"/>
    <col min="3335" max="3335" width="5.33203125" bestFit="1" customWidth="1"/>
    <col min="3336" max="3336" width="8.6640625" bestFit="1" customWidth="1"/>
    <col min="3337" max="3337" width="41.44140625" customWidth="1"/>
    <col min="3338" max="3338" width="3.6640625" customWidth="1"/>
    <col min="3339" max="3339" width="3.88671875" customWidth="1"/>
    <col min="3340" max="3340" width="6.6640625" bestFit="1" customWidth="1"/>
    <col min="3341" max="3341" width="5.33203125" bestFit="1" customWidth="1"/>
    <col min="3585" max="3585" width="2.109375" customWidth="1"/>
    <col min="3586" max="3586" width="9.6640625" customWidth="1"/>
    <col min="3587" max="3587" width="41.33203125" bestFit="1" customWidth="1"/>
    <col min="3588" max="3588" width="3.6640625" customWidth="1"/>
    <col min="3589" max="3589" width="4" customWidth="1"/>
    <col min="3590" max="3590" width="6.6640625" bestFit="1" customWidth="1"/>
    <col min="3591" max="3591" width="5.33203125" bestFit="1" customWidth="1"/>
    <col min="3592" max="3592" width="8.6640625" bestFit="1" customWidth="1"/>
    <col min="3593" max="3593" width="41.44140625" customWidth="1"/>
    <col min="3594" max="3594" width="3.6640625" customWidth="1"/>
    <col min="3595" max="3595" width="3.88671875" customWidth="1"/>
    <col min="3596" max="3596" width="6.6640625" bestFit="1" customWidth="1"/>
    <col min="3597" max="3597" width="5.33203125" bestFit="1" customWidth="1"/>
    <col min="3841" max="3841" width="2.109375" customWidth="1"/>
    <col min="3842" max="3842" width="9.6640625" customWidth="1"/>
    <col min="3843" max="3843" width="41.33203125" bestFit="1" customWidth="1"/>
    <col min="3844" max="3844" width="3.6640625" customWidth="1"/>
    <col min="3845" max="3845" width="4" customWidth="1"/>
    <col min="3846" max="3846" width="6.6640625" bestFit="1" customWidth="1"/>
    <col min="3847" max="3847" width="5.33203125" bestFit="1" customWidth="1"/>
    <col min="3848" max="3848" width="8.6640625" bestFit="1" customWidth="1"/>
    <col min="3849" max="3849" width="41.44140625" customWidth="1"/>
    <col min="3850" max="3850" width="3.6640625" customWidth="1"/>
    <col min="3851" max="3851" width="3.88671875" customWidth="1"/>
    <col min="3852" max="3852" width="6.6640625" bestFit="1" customWidth="1"/>
    <col min="3853" max="3853" width="5.33203125" bestFit="1" customWidth="1"/>
    <col min="4097" max="4097" width="2.109375" customWidth="1"/>
    <col min="4098" max="4098" width="9.6640625" customWidth="1"/>
    <col min="4099" max="4099" width="41.33203125" bestFit="1" customWidth="1"/>
    <col min="4100" max="4100" width="3.6640625" customWidth="1"/>
    <col min="4101" max="4101" width="4" customWidth="1"/>
    <col min="4102" max="4102" width="6.6640625" bestFit="1" customWidth="1"/>
    <col min="4103" max="4103" width="5.33203125" bestFit="1" customWidth="1"/>
    <col min="4104" max="4104" width="8.6640625" bestFit="1" customWidth="1"/>
    <col min="4105" max="4105" width="41.44140625" customWidth="1"/>
    <col min="4106" max="4106" width="3.6640625" customWidth="1"/>
    <col min="4107" max="4107" width="3.88671875" customWidth="1"/>
    <col min="4108" max="4108" width="6.6640625" bestFit="1" customWidth="1"/>
    <col min="4109" max="4109" width="5.33203125" bestFit="1" customWidth="1"/>
    <col min="4353" max="4353" width="2.109375" customWidth="1"/>
    <col min="4354" max="4354" width="9.6640625" customWidth="1"/>
    <col min="4355" max="4355" width="41.33203125" bestFit="1" customWidth="1"/>
    <col min="4356" max="4356" width="3.6640625" customWidth="1"/>
    <col min="4357" max="4357" width="4" customWidth="1"/>
    <col min="4358" max="4358" width="6.6640625" bestFit="1" customWidth="1"/>
    <col min="4359" max="4359" width="5.33203125" bestFit="1" customWidth="1"/>
    <col min="4360" max="4360" width="8.6640625" bestFit="1" customWidth="1"/>
    <col min="4361" max="4361" width="41.44140625" customWidth="1"/>
    <col min="4362" max="4362" width="3.6640625" customWidth="1"/>
    <col min="4363" max="4363" width="3.88671875" customWidth="1"/>
    <col min="4364" max="4364" width="6.6640625" bestFit="1" customWidth="1"/>
    <col min="4365" max="4365" width="5.33203125" bestFit="1" customWidth="1"/>
    <col min="4609" max="4609" width="2.109375" customWidth="1"/>
    <col min="4610" max="4610" width="9.6640625" customWidth="1"/>
    <col min="4611" max="4611" width="41.33203125" bestFit="1" customWidth="1"/>
    <col min="4612" max="4612" width="3.6640625" customWidth="1"/>
    <col min="4613" max="4613" width="4" customWidth="1"/>
    <col min="4614" max="4614" width="6.6640625" bestFit="1" customWidth="1"/>
    <col min="4615" max="4615" width="5.33203125" bestFit="1" customWidth="1"/>
    <col min="4616" max="4616" width="8.6640625" bestFit="1" customWidth="1"/>
    <col min="4617" max="4617" width="41.44140625" customWidth="1"/>
    <col min="4618" max="4618" width="3.6640625" customWidth="1"/>
    <col min="4619" max="4619" width="3.88671875" customWidth="1"/>
    <col min="4620" max="4620" width="6.6640625" bestFit="1" customWidth="1"/>
    <col min="4621" max="4621" width="5.33203125" bestFit="1" customWidth="1"/>
    <col min="4865" max="4865" width="2.109375" customWidth="1"/>
    <col min="4866" max="4866" width="9.6640625" customWidth="1"/>
    <col min="4867" max="4867" width="41.33203125" bestFit="1" customWidth="1"/>
    <col min="4868" max="4868" width="3.6640625" customWidth="1"/>
    <col min="4869" max="4869" width="4" customWidth="1"/>
    <col min="4870" max="4870" width="6.6640625" bestFit="1" customWidth="1"/>
    <col min="4871" max="4871" width="5.33203125" bestFit="1" customWidth="1"/>
    <col min="4872" max="4872" width="8.6640625" bestFit="1" customWidth="1"/>
    <col min="4873" max="4873" width="41.44140625" customWidth="1"/>
    <col min="4874" max="4874" width="3.6640625" customWidth="1"/>
    <col min="4875" max="4875" width="3.88671875" customWidth="1"/>
    <col min="4876" max="4876" width="6.6640625" bestFit="1" customWidth="1"/>
    <col min="4877" max="4877" width="5.33203125" bestFit="1" customWidth="1"/>
    <col min="5121" max="5121" width="2.109375" customWidth="1"/>
    <col min="5122" max="5122" width="9.6640625" customWidth="1"/>
    <col min="5123" max="5123" width="41.33203125" bestFit="1" customWidth="1"/>
    <col min="5124" max="5124" width="3.6640625" customWidth="1"/>
    <col min="5125" max="5125" width="4" customWidth="1"/>
    <col min="5126" max="5126" width="6.6640625" bestFit="1" customWidth="1"/>
    <col min="5127" max="5127" width="5.33203125" bestFit="1" customWidth="1"/>
    <col min="5128" max="5128" width="8.6640625" bestFit="1" customWidth="1"/>
    <col min="5129" max="5129" width="41.44140625" customWidth="1"/>
    <col min="5130" max="5130" width="3.6640625" customWidth="1"/>
    <col min="5131" max="5131" width="3.88671875" customWidth="1"/>
    <col min="5132" max="5132" width="6.6640625" bestFit="1" customWidth="1"/>
    <col min="5133" max="5133" width="5.33203125" bestFit="1" customWidth="1"/>
    <col min="5377" max="5377" width="2.109375" customWidth="1"/>
    <col min="5378" max="5378" width="9.6640625" customWidth="1"/>
    <col min="5379" max="5379" width="41.33203125" bestFit="1" customWidth="1"/>
    <col min="5380" max="5380" width="3.6640625" customWidth="1"/>
    <col min="5381" max="5381" width="4" customWidth="1"/>
    <col min="5382" max="5382" width="6.6640625" bestFit="1" customWidth="1"/>
    <col min="5383" max="5383" width="5.33203125" bestFit="1" customWidth="1"/>
    <col min="5384" max="5384" width="8.6640625" bestFit="1" customWidth="1"/>
    <col min="5385" max="5385" width="41.44140625" customWidth="1"/>
    <col min="5386" max="5386" width="3.6640625" customWidth="1"/>
    <col min="5387" max="5387" width="3.88671875" customWidth="1"/>
    <col min="5388" max="5388" width="6.6640625" bestFit="1" customWidth="1"/>
    <col min="5389" max="5389" width="5.33203125" bestFit="1" customWidth="1"/>
    <col min="5633" max="5633" width="2.109375" customWidth="1"/>
    <col min="5634" max="5634" width="9.6640625" customWidth="1"/>
    <col min="5635" max="5635" width="41.33203125" bestFit="1" customWidth="1"/>
    <col min="5636" max="5636" width="3.6640625" customWidth="1"/>
    <col min="5637" max="5637" width="4" customWidth="1"/>
    <col min="5638" max="5638" width="6.6640625" bestFit="1" customWidth="1"/>
    <col min="5639" max="5639" width="5.33203125" bestFit="1" customWidth="1"/>
    <col min="5640" max="5640" width="8.6640625" bestFit="1" customWidth="1"/>
    <col min="5641" max="5641" width="41.44140625" customWidth="1"/>
    <col min="5642" max="5642" width="3.6640625" customWidth="1"/>
    <col min="5643" max="5643" width="3.88671875" customWidth="1"/>
    <col min="5644" max="5644" width="6.6640625" bestFit="1" customWidth="1"/>
    <col min="5645" max="5645" width="5.33203125" bestFit="1" customWidth="1"/>
    <col min="5889" max="5889" width="2.109375" customWidth="1"/>
    <col min="5890" max="5890" width="9.6640625" customWidth="1"/>
    <col min="5891" max="5891" width="41.33203125" bestFit="1" customWidth="1"/>
    <col min="5892" max="5892" width="3.6640625" customWidth="1"/>
    <col min="5893" max="5893" width="4" customWidth="1"/>
    <col min="5894" max="5894" width="6.6640625" bestFit="1" customWidth="1"/>
    <col min="5895" max="5895" width="5.33203125" bestFit="1" customWidth="1"/>
    <col min="5896" max="5896" width="8.6640625" bestFit="1" customWidth="1"/>
    <col min="5897" max="5897" width="41.44140625" customWidth="1"/>
    <col min="5898" max="5898" width="3.6640625" customWidth="1"/>
    <col min="5899" max="5899" width="3.88671875" customWidth="1"/>
    <col min="5900" max="5900" width="6.6640625" bestFit="1" customWidth="1"/>
    <col min="5901" max="5901" width="5.33203125" bestFit="1" customWidth="1"/>
    <col min="6145" max="6145" width="2.109375" customWidth="1"/>
    <col min="6146" max="6146" width="9.6640625" customWidth="1"/>
    <col min="6147" max="6147" width="41.33203125" bestFit="1" customWidth="1"/>
    <col min="6148" max="6148" width="3.6640625" customWidth="1"/>
    <col min="6149" max="6149" width="4" customWidth="1"/>
    <col min="6150" max="6150" width="6.6640625" bestFit="1" customWidth="1"/>
    <col min="6151" max="6151" width="5.33203125" bestFit="1" customWidth="1"/>
    <col min="6152" max="6152" width="8.6640625" bestFit="1" customWidth="1"/>
    <col min="6153" max="6153" width="41.44140625" customWidth="1"/>
    <col min="6154" max="6154" width="3.6640625" customWidth="1"/>
    <col min="6155" max="6155" width="3.88671875" customWidth="1"/>
    <col min="6156" max="6156" width="6.6640625" bestFit="1" customWidth="1"/>
    <col min="6157" max="6157" width="5.33203125" bestFit="1" customWidth="1"/>
    <col min="6401" max="6401" width="2.109375" customWidth="1"/>
    <col min="6402" max="6402" width="9.6640625" customWidth="1"/>
    <col min="6403" max="6403" width="41.33203125" bestFit="1" customWidth="1"/>
    <col min="6404" max="6404" width="3.6640625" customWidth="1"/>
    <col min="6405" max="6405" width="4" customWidth="1"/>
    <col min="6406" max="6406" width="6.6640625" bestFit="1" customWidth="1"/>
    <col min="6407" max="6407" width="5.33203125" bestFit="1" customWidth="1"/>
    <col min="6408" max="6408" width="8.6640625" bestFit="1" customWidth="1"/>
    <col min="6409" max="6409" width="41.44140625" customWidth="1"/>
    <col min="6410" max="6410" width="3.6640625" customWidth="1"/>
    <col min="6411" max="6411" width="3.88671875" customWidth="1"/>
    <col min="6412" max="6412" width="6.6640625" bestFit="1" customWidth="1"/>
    <col min="6413" max="6413" width="5.33203125" bestFit="1" customWidth="1"/>
    <col min="6657" max="6657" width="2.109375" customWidth="1"/>
    <col min="6658" max="6658" width="9.6640625" customWidth="1"/>
    <col min="6659" max="6659" width="41.33203125" bestFit="1" customWidth="1"/>
    <col min="6660" max="6660" width="3.6640625" customWidth="1"/>
    <col min="6661" max="6661" width="4" customWidth="1"/>
    <col min="6662" max="6662" width="6.6640625" bestFit="1" customWidth="1"/>
    <col min="6663" max="6663" width="5.33203125" bestFit="1" customWidth="1"/>
    <col min="6664" max="6664" width="8.6640625" bestFit="1" customWidth="1"/>
    <col min="6665" max="6665" width="41.44140625" customWidth="1"/>
    <col min="6666" max="6666" width="3.6640625" customWidth="1"/>
    <col min="6667" max="6667" width="3.88671875" customWidth="1"/>
    <col min="6668" max="6668" width="6.6640625" bestFit="1" customWidth="1"/>
    <col min="6669" max="6669" width="5.33203125" bestFit="1" customWidth="1"/>
    <col min="6913" max="6913" width="2.109375" customWidth="1"/>
    <col min="6914" max="6914" width="9.6640625" customWidth="1"/>
    <col min="6915" max="6915" width="41.33203125" bestFit="1" customWidth="1"/>
    <col min="6916" max="6916" width="3.6640625" customWidth="1"/>
    <col min="6917" max="6917" width="4" customWidth="1"/>
    <col min="6918" max="6918" width="6.6640625" bestFit="1" customWidth="1"/>
    <col min="6919" max="6919" width="5.33203125" bestFit="1" customWidth="1"/>
    <col min="6920" max="6920" width="8.6640625" bestFit="1" customWidth="1"/>
    <col min="6921" max="6921" width="41.44140625" customWidth="1"/>
    <col min="6922" max="6922" width="3.6640625" customWidth="1"/>
    <col min="6923" max="6923" width="3.88671875" customWidth="1"/>
    <col min="6924" max="6924" width="6.6640625" bestFit="1" customWidth="1"/>
    <col min="6925" max="6925" width="5.33203125" bestFit="1" customWidth="1"/>
    <col min="7169" max="7169" width="2.109375" customWidth="1"/>
    <col min="7170" max="7170" width="9.6640625" customWidth="1"/>
    <col min="7171" max="7171" width="41.33203125" bestFit="1" customWidth="1"/>
    <col min="7172" max="7172" width="3.6640625" customWidth="1"/>
    <col min="7173" max="7173" width="4" customWidth="1"/>
    <col min="7174" max="7174" width="6.6640625" bestFit="1" customWidth="1"/>
    <col min="7175" max="7175" width="5.33203125" bestFit="1" customWidth="1"/>
    <col min="7176" max="7176" width="8.6640625" bestFit="1" customWidth="1"/>
    <col min="7177" max="7177" width="41.44140625" customWidth="1"/>
    <col min="7178" max="7178" width="3.6640625" customWidth="1"/>
    <col min="7179" max="7179" width="3.88671875" customWidth="1"/>
    <col min="7180" max="7180" width="6.6640625" bestFit="1" customWidth="1"/>
    <col min="7181" max="7181" width="5.33203125" bestFit="1" customWidth="1"/>
    <col min="7425" max="7425" width="2.109375" customWidth="1"/>
    <col min="7426" max="7426" width="9.6640625" customWidth="1"/>
    <col min="7427" max="7427" width="41.33203125" bestFit="1" customWidth="1"/>
    <col min="7428" max="7428" width="3.6640625" customWidth="1"/>
    <col min="7429" max="7429" width="4" customWidth="1"/>
    <col min="7430" max="7430" width="6.6640625" bestFit="1" customWidth="1"/>
    <col min="7431" max="7431" width="5.33203125" bestFit="1" customWidth="1"/>
    <col min="7432" max="7432" width="8.6640625" bestFit="1" customWidth="1"/>
    <col min="7433" max="7433" width="41.44140625" customWidth="1"/>
    <col min="7434" max="7434" width="3.6640625" customWidth="1"/>
    <col min="7435" max="7435" width="3.88671875" customWidth="1"/>
    <col min="7436" max="7436" width="6.6640625" bestFit="1" customWidth="1"/>
    <col min="7437" max="7437" width="5.33203125" bestFit="1" customWidth="1"/>
    <col min="7681" max="7681" width="2.109375" customWidth="1"/>
    <col min="7682" max="7682" width="9.6640625" customWidth="1"/>
    <col min="7683" max="7683" width="41.33203125" bestFit="1" customWidth="1"/>
    <col min="7684" max="7684" width="3.6640625" customWidth="1"/>
    <col min="7685" max="7685" width="4" customWidth="1"/>
    <col min="7686" max="7686" width="6.6640625" bestFit="1" customWidth="1"/>
    <col min="7687" max="7687" width="5.33203125" bestFit="1" customWidth="1"/>
    <col min="7688" max="7688" width="8.6640625" bestFit="1" customWidth="1"/>
    <col min="7689" max="7689" width="41.44140625" customWidth="1"/>
    <col min="7690" max="7690" width="3.6640625" customWidth="1"/>
    <col min="7691" max="7691" width="3.88671875" customWidth="1"/>
    <col min="7692" max="7692" width="6.6640625" bestFit="1" customWidth="1"/>
    <col min="7693" max="7693" width="5.33203125" bestFit="1" customWidth="1"/>
    <col min="7937" max="7937" width="2.109375" customWidth="1"/>
    <col min="7938" max="7938" width="9.6640625" customWidth="1"/>
    <col min="7939" max="7939" width="41.33203125" bestFit="1" customWidth="1"/>
    <col min="7940" max="7940" width="3.6640625" customWidth="1"/>
    <col min="7941" max="7941" width="4" customWidth="1"/>
    <col min="7942" max="7942" width="6.6640625" bestFit="1" customWidth="1"/>
    <col min="7943" max="7943" width="5.33203125" bestFit="1" customWidth="1"/>
    <col min="7944" max="7944" width="8.6640625" bestFit="1" customWidth="1"/>
    <col min="7945" max="7945" width="41.44140625" customWidth="1"/>
    <col min="7946" max="7946" width="3.6640625" customWidth="1"/>
    <col min="7947" max="7947" width="3.88671875" customWidth="1"/>
    <col min="7948" max="7948" width="6.6640625" bestFit="1" customWidth="1"/>
    <col min="7949" max="7949" width="5.33203125" bestFit="1" customWidth="1"/>
    <col min="8193" max="8193" width="2.109375" customWidth="1"/>
    <col min="8194" max="8194" width="9.6640625" customWidth="1"/>
    <col min="8195" max="8195" width="41.33203125" bestFit="1" customWidth="1"/>
    <col min="8196" max="8196" width="3.6640625" customWidth="1"/>
    <col min="8197" max="8197" width="4" customWidth="1"/>
    <col min="8198" max="8198" width="6.6640625" bestFit="1" customWidth="1"/>
    <col min="8199" max="8199" width="5.33203125" bestFit="1" customWidth="1"/>
    <col min="8200" max="8200" width="8.6640625" bestFit="1" customWidth="1"/>
    <col min="8201" max="8201" width="41.44140625" customWidth="1"/>
    <col min="8202" max="8202" width="3.6640625" customWidth="1"/>
    <col min="8203" max="8203" width="3.88671875" customWidth="1"/>
    <col min="8204" max="8204" width="6.6640625" bestFit="1" customWidth="1"/>
    <col min="8205" max="8205" width="5.33203125" bestFit="1" customWidth="1"/>
    <col min="8449" max="8449" width="2.109375" customWidth="1"/>
    <col min="8450" max="8450" width="9.6640625" customWidth="1"/>
    <col min="8451" max="8451" width="41.33203125" bestFit="1" customWidth="1"/>
    <col min="8452" max="8452" width="3.6640625" customWidth="1"/>
    <col min="8453" max="8453" width="4" customWidth="1"/>
    <col min="8454" max="8454" width="6.6640625" bestFit="1" customWidth="1"/>
    <col min="8455" max="8455" width="5.33203125" bestFit="1" customWidth="1"/>
    <col min="8456" max="8456" width="8.6640625" bestFit="1" customWidth="1"/>
    <col min="8457" max="8457" width="41.44140625" customWidth="1"/>
    <col min="8458" max="8458" width="3.6640625" customWidth="1"/>
    <col min="8459" max="8459" width="3.88671875" customWidth="1"/>
    <col min="8460" max="8460" width="6.6640625" bestFit="1" customWidth="1"/>
    <col min="8461" max="8461" width="5.33203125" bestFit="1" customWidth="1"/>
    <col min="8705" max="8705" width="2.109375" customWidth="1"/>
    <col min="8706" max="8706" width="9.6640625" customWidth="1"/>
    <col min="8707" max="8707" width="41.33203125" bestFit="1" customWidth="1"/>
    <col min="8708" max="8708" width="3.6640625" customWidth="1"/>
    <col min="8709" max="8709" width="4" customWidth="1"/>
    <col min="8710" max="8710" width="6.6640625" bestFit="1" customWidth="1"/>
    <col min="8711" max="8711" width="5.33203125" bestFit="1" customWidth="1"/>
    <col min="8712" max="8712" width="8.6640625" bestFit="1" customWidth="1"/>
    <col min="8713" max="8713" width="41.44140625" customWidth="1"/>
    <col min="8714" max="8714" width="3.6640625" customWidth="1"/>
    <col min="8715" max="8715" width="3.88671875" customWidth="1"/>
    <col min="8716" max="8716" width="6.6640625" bestFit="1" customWidth="1"/>
    <col min="8717" max="8717" width="5.33203125" bestFit="1" customWidth="1"/>
    <col min="8961" max="8961" width="2.109375" customWidth="1"/>
    <col min="8962" max="8962" width="9.6640625" customWidth="1"/>
    <col min="8963" max="8963" width="41.33203125" bestFit="1" customWidth="1"/>
    <col min="8964" max="8964" width="3.6640625" customWidth="1"/>
    <col min="8965" max="8965" width="4" customWidth="1"/>
    <col min="8966" max="8966" width="6.6640625" bestFit="1" customWidth="1"/>
    <col min="8967" max="8967" width="5.33203125" bestFit="1" customWidth="1"/>
    <col min="8968" max="8968" width="8.6640625" bestFit="1" customWidth="1"/>
    <col min="8969" max="8969" width="41.44140625" customWidth="1"/>
    <col min="8970" max="8970" width="3.6640625" customWidth="1"/>
    <col min="8971" max="8971" width="3.88671875" customWidth="1"/>
    <col min="8972" max="8972" width="6.6640625" bestFit="1" customWidth="1"/>
    <col min="8973" max="8973" width="5.33203125" bestFit="1" customWidth="1"/>
    <col min="9217" max="9217" width="2.109375" customWidth="1"/>
    <col min="9218" max="9218" width="9.6640625" customWidth="1"/>
    <col min="9219" max="9219" width="41.33203125" bestFit="1" customWidth="1"/>
    <col min="9220" max="9220" width="3.6640625" customWidth="1"/>
    <col min="9221" max="9221" width="4" customWidth="1"/>
    <col min="9222" max="9222" width="6.6640625" bestFit="1" customWidth="1"/>
    <col min="9223" max="9223" width="5.33203125" bestFit="1" customWidth="1"/>
    <col min="9224" max="9224" width="8.6640625" bestFit="1" customWidth="1"/>
    <col min="9225" max="9225" width="41.44140625" customWidth="1"/>
    <col min="9226" max="9226" width="3.6640625" customWidth="1"/>
    <col min="9227" max="9227" width="3.88671875" customWidth="1"/>
    <col min="9228" max="9228" width="6.6640625" bestFit="1" customWidth="1"/>
    <col min="9229" max="9229" width="5.33203125" bestFit="1" customWidth="1"/>
    <col min="9473" max="9473" width="2.109375" customWidth="1"/>
    <col min="9474" max="9474" width="9.6640625" customWidth="1"/>
    <col min="9475" max="9475" width="41.33203125" bestFit="1" customWidth="1"/>
    <col min="9476" max="9476" width="3.6640625" customWidth="1"/>
    <col min="9477" max="9477" width="4" customWidth="1"/>
    <col min="9478" max="9478" width="6.6640625" bestFit="1" customWidth="1"/>
    <col min="9479" max="9479" width="5.33203125" bestFit="1" customWidth="1"/>
    <col min="9480" max="9480" width="8.6640625" bestFit="1" customWidth="1"/>
    <col min="9481" max="9481" width="41.44140625" customWidth="1"/>
    <col min="9482" max="9482" width="3.6640625" customWidth="1"/>
    <col min="9483" max="9483" width="3.88671875" customWidth="1"/>
    <col min="9484" max="9484" width="6.6640625" bestFit="1" customWidth="1"/>
    <col min="9485" max="9485" width="5.33203125" bestFit="1" customWidth="1"/>
    <col min="9729" max="9729" width="2.109375" customWidth="1"/>
    <col min="9730" max="9730" width="9.6640625" customWidth="1"/>
    <col min="9731" max="9731" width="41.33203125" bestFit="1" customWidth="1"/>
    <col min="9732" max="9732" width="3.6640625" customWidth="1"/>
    <col min="9733" max="9733" width="4" customWidth="1"/>
    <col min="9734" max="9734" width="6.6640625" bestFit="1" customWidth="1"/>
    <col min="9735" max="9735" width="5.33203125" bestFit="1" customWidth="1"/>
    <col min="9736" max="9736" width="8.6640625" bestFit="1" customWidth="1"/>
    <col min="9737" max="9737" width="41.44140625" customWidth="1"/>
    <col min="9738" max="9738" width="3.6640625" customWidth="1"/>
    <col min="9739" max="9739" width="3.88671875" customWidth="1"/>
    <col min="9740" max="9740" width="6.6640625" bestFit="1" customWidth="1"/>
    <col min="9741" max="9741" width="5.33203125" bestFit="1" customWidth="1"/>
    <col min="9985" max="9985" width="2.109375" customWidth="1"/>
    <col min="9986" max="9986" width="9.6640625" customWidth="1"/>
    <col min="9987" max="9987" width="41.33203125" bestFit="1" customWidth="1"/>
    <col min="9988" max="9988" width="3.6640625" customWidth="1"/>
    <col min="9989" max="9989" width="4" customWidth="1"/>
    <col min="9990" max="9990" width="6.6640625" bestFit="1" customWidth="1"/>
    <col min="9991" max="9991" width="5.33203125" bestFit="1" customWidth="1"/>
    <col min="9992" max="9992" width="8.6640625" bestFit="1" customWidth="1"/>
    <col min="9993" max="9993" width="41.44140625" customWidth="1"/>
    <col min="9994" max="9994" width="3.6640625" customWidth="1"/>
    <col min="9995" max="9995" width="3.88671875" customWidth="1"/>
    <col min="9996" max="9996" width="6.6640625" bestFit="1" customWidth="1"/>
    <col min="9997" max="9997" width="5.33203125" bestFit="1" customWidth="1"/>
    <col min="10241" max="10241" width="2.109375" customWidth="1"/>
    <col min="10242" max="10242" width="9.6640625" customWidth="1"/>
    <col min="10243" max="10243" width="41.33203125" bestFit="1" customWidth="1"/>
    <col min="10244" max="10244" width="3.6640625" customWidth="1"/>
    <col min="10245" max="10245" width="4" customWidth="1"/>
    <col min="10246" max="10246" width="6.6640625" bestFit="1" customWidth="1"/>
    <col min="10247" max="10247" width="5.33203125" bestFit="1" customWidth="1"/>
    <col min="10248" max="10248" width="8.6640625" bestFit="1" customWidth="1"/>
    <col min="10249" max="10249" width="41.44140625" customWidth="1"/>
    <col min="10250" max="10250" width="3.6640625" customWidth="1"/>
    <col min="10251" max="10251" width="3.88671875" customWidth="1"/>
    <col min="10252" max="10252" width="6.6640625" bestFit="1" customWidth="1"/>
    <col min="10253" max="10253" width="5.33203125" bestFit="1" customWidth="1"/>
    <col min="10497" max="10497" width="2.109375" customWidth="1"/>
    <col min="10498" max="10498" width="9.6640625" customWidth="1"/>
    <col min="10499" max="10499" width="41.33203125" bestFit="1" customWidth="1"/>
    <col min="10500" max="10500" width="3.6640625" customWidth="1"/>
    <col min="10501" max="10501" width="4" customWidth="1"/>
    <col min="10502" max="10502" width="6.6640625" bestFit="1" customWidth="1"/>
    <col min="10503" max="10503" width="5.33203125" bestFit="1" customWidth="1"/>
    <col min="10504" max="10504" width="8.6640625" bestFit="1" customWidth="1"/>
    <col min="10505" max="10505" width="41.44140625" customWidth="1"/>
    <col min="10506" max="10506" width="3.6640625" customWidth="1"/>
    <col min="10507" max="10507" width="3.88671875" customWidth="1"/>
    <col min="10508" max="10508" width="6.6640625" bestFit="1" customWidth="1"/>
    <col min="10509" max="10509" width="5.33203125" bestFit="1" customWidth="1"/>
    <col min="10753" max="10753" width="2.109375" customWidth="1"/>
    <col min="10754" max="10754" width="9.6640625" customWidth="1"/>
    <col min="10755" max="10755" width="41.33203125" bestFit="1" customWidth="1"/>
    <col min="10756" max="10756" width="3.6640625" customWidth="1"/>
    <col min="10757" max="10757" width="4" customWidth="1"/>
    <col min="10758" max="10758" width="6.6640625" bestFit="1" customWidth="1"/>
    <col min="10759" max="10759" width="5.33203125" bestFit="1" customWidth="1"/>
    <col min="10760" max="10760" width="8.6640625" bestFit="1" customWidth="1"/>
    <col min="10761" max="10761" width="41.44140625" customWidth="1"/>
    <col min="10762" max="10762" width="3.6640625" customWidth="1"/>
    <col min="10763" max="10763" width="3.88671875" customWidth="1"/>
    <col min="10764" max="10764" width="6.6640625" bestFit="1" customWidth="1"/>
    <col min="10765" max="10765" width="5.33203125" bestFit="1" customWidth="1"/>
    <col min="11009" max="11009" width="2.109375" customWidth="1"/>
    <col min="11010" max="11010" width="9.6640625" customWidth="1"/>
    <col min="11011" max="11011" width="41.33203125" bestFit="1" customWidth="1"/>
    <col min="11012" max="11012" width="3.6640625" customWidth="1"/>
    <col min="11013" max="11013" width="4" customWidth="1"/>
    <col min="11014" max="11014" width="6.6640625" bestFit="1" customWidth="1"/>
    <col min="11015" max="11015" width="5.33203125" bestFit="1" customWidth="1"/>
    <col min="11016" max="11016" width="8.6640625" bestFit="1" customWidth="1"/>
    <col min="11017" max="11017" width="41.44140625" customWidth="1"/>
    <col min="11018" max="11018" width="3.6640625" customWidth="1"/>
    <col min="11019" max="11019" width="3.88671875" customWidth="1"/>
    <col min="11020" max="11020" width="6.6640625" bestFit="1" customWidth="1"/>
    <col min="11021" max="11021" width="5.33203125" bestFit="1" customWidth="1"/>
    <col min="11265" max="11265" width="2.109375" customWidth="1"/>
    <col min="11266" max="11266" width="9.6640625" customWidth="1"/>
    <col min="11267" max="11267" width="41.33203125" bestFit="1" customWidth="1"/>
    <col min="11268" max="11268" width="3.6640625" customWidth="1"/>
    <col min="11269" max="11269" width="4" customWidth="1"/>
    <col min="11270" max="11270" width="6.6640625" bestFit="1" customWidth="1"/>
    <col min="11271" max="11271" width="5.33203125" bestFit="1" customWidth="1"/>
    <col min="11272" max="11272" width="8.6640625" bestFit="1" customWidth="1"/>
    <col min="11273" max="11273" width="41.44140625" customWidth="1"/>
    <col min="11274" max="11274" width="3.6640625" customWidth="1"/>
    <col min="11275" max="11275" width="3.88671875" customWidth="1"/>
    <col min="11276" max="11276" width="6.6640625" bestFit="1" customWidth="1"/>
    <col min="11277" max="11277" width="5.33203125" bestFit="1" customWidth="1"/>
    <col min="11521" max="11521" width="2.109375" customWidth="1"/>
    <col min="11522" max="11522" width="9.6640625" customWidth="1"/>
    <col min="11523" max="11523" width="41.33203125" bestFit="1" customWidth="1"/>
    <col min="11524" max="11524" width="3.6640625" customWidth="1"/>
    <col min="11525" max="11525" width="4" customWidth="1"/>
    <col min="11526" max="11526" width="6.6640625" bestFit="1" customWidth="1"/>
    <col min="11527" max="11527" width="5.33203125" bestFit="1" customWidth="1"/>
    <col min="11528" max="11528" width="8.6640625" bestFit="1" customWidth="1"/>
    <col min="11529" max="11529" width="41.44140625" customWidth="1"/>
    <col min="11530" max="11530" width="3.6640625" customWidth="1"/>
    <col min="11531" max="11531" width="3.88671875" customWidth="1"/>
    <col min="11532" max="11532" width="6.6640625" bestFit="1" customWidth="1"/>
    <col min="11533" max="11533" width="5.33203125" bestFit="1" customWidth="1"/>
    <col min="11777" max="11777" width="2.109375" customWidth="1"/>
    <col min="11778" max="11778" width="9.6640625" customWidth="1"/>
    <col min="11779" max="11779" width="41.33203125" bestFit="1" customWidth="1"/>
    <col min="11780" max="11780" width="3.6640625" customWidth="1"/>
    <col min="11781" max="11781" width="4" customWidth="1"/>
    <col min="11782" max="11782" width="6.6640625" bestFit="1" customWidth="1"/>
    <col min="11783" max="11783" width="5.33203125" bestFit="1" customWidth="1"/>
    <col min="11784" max="11784" width="8.6640625" bestFit="1" customWidth="1"/>
    <col min="11785" max="11785" width="41.44140625" customWidth="1"/>
    <col min="11786" max="11786" width="3.6640625" customWidth="1"/>
    <col min="11787" max="11787" width="3.88671875" customWidth="1"/>
    <col min="11788" max="11788" width="6.6640625" bestFit="1" customWidth="1"/>
    <col min="11789" max="11789" width="5.33203125" bestFit="1" customWidth="1"/>
    <col min="12033" max="12033" width="2.109375" customWidth="1"/>
    <col min="12034" max="12034" width="9.6640625" customWidth="1"/>
    <col min="12035" max="12035" width="41.33203125" bestFit="1" customWidth="1"/>
    <col min="12036" max="12036" width="3.6640625" customWidth="1"/>
    <col min="12037" max="12037" width="4" customWidth="1"/>
    <col min="12038" max="12038" width="6.6640625" bestFit="1" customWidth="1"/>
    <col min="12039" max="12039" width="5.33203125" bestFit="1" customWidth="1"/>
    <col min="12040" max="12040" width="8.6640625" bestFit="1" customWidth="1"/>
    <col min="12041" max="12041" width="41.44140625" customWidth="1"/>
    <col min="12042" max="12042" width="3.6640625" customWidth="1"/>
    <col min="12043" max="12043" width="3.88671875" customWidth="1"/>
    <col min="12044" max="12044" width="6.6640625" bestFit="1" customWidth="1"/>
    <col min="12045" max="12045" width="5.33203125" bestFit="1" customWidth="1"/>
    <col min="12289" max="12289" width="2.109375" customWidth="1"/>
    <col min="12290" max="12290" width="9.6640625" customWidth="1"/>
    <col min="12291" max="12291" width="41.33203125" bestFit="1" customWidth="1"/>
    <col min="12292" max="12292" width="3.6640625" customWidth="1"/>
    <col min="12293" max="12293" width="4" customWidth="1"/>
    <col min="12294" max="12294" width="6.6640625" bestFit="1" customWidth="1"/>
    <col min="12295" max="12295" width="5.33203125" bestFit="1" customWidth="1"/>
    <col min="12296" max="12296" width="8.6640625" bestFit="1" customWidth="1"/>
    <col min="12297" max="12297" width="41.44140625" customWidth="1"/>
    <col min="12298" max="12298" width="3.6640625" customWidth="1"/>
    <col min="12299" max="12299" width="3.88671875" customWidth="1"/>
    <col min="12300" max="12300" width="6.6640625" bestFit="1" customWidth="1"/>
    <col min="12301" max="12301" width="5.33203125" bestFit="1" customWidth="1"/>
    <col min="12545" max="12545" width="2.109375" customWidth="1"/>
    <col min="12546" max="12546" width="9.6640625" customWidth="1"/>
    <col min="12547" max="12547" width="41.33203125" bestFit="1" customWidth="1"/>
    <col min="12548" max="12548" width="3.6640625" customWidth="1"/>
    <col min="12549" max="12549" width="4" customWidth="1"/>
    <col min="12550" max="12550" width="6.6640625" bestFit="1" customWidth="1"/>
    <col min="12551" max="12551" width="5.33203125" bestFit="1" customWidth="1"/>
    <col min="12552" max="12552" width="8.6640625" bestFit="1" customWidth="1"/>
    <col min="12553" max="12553" width="41.44140625" customWidth="1"/>
    <col min="12554" max="12554" width="3.6640625" customWidth="1"/>
    <col min="12555" max="12555" width="3.88671875" customWidth="1"/>
    <col min="12556" max="12556" width="6.6640625" bestFit="1" customWidth="1"/>
    <col min="12557" max="12557" width="5.33203125" bestFit="1" customWidth="1"/>
    <col min="12801" max="12801" width="2.109375" customWidth="1"/>
    <col min="12802" max="12802" width="9.6640625" customWidth="1"/>
    <col min="12803" max="12803" width="41.33203125" bestFit="1" customWidth="1"/>
    <col min="12804" max="12804" width="3.6640625" customWidth="1"/>
    <col min="12805" max="12805" width="4" customWidth="1"/>
    <col min="12806" max="12806" width="6.6640625" bestFit="1" customWidth="1"/>
    <col min="12807" max="12807" width="5.33203125" bestFit="1" customWidth="1"/>
    <col min="12808" max="12808" width="8.6640625" bestFit="1" customWidth="1"/>
    <col min="12809" max="12809" width="41.44140625" customWidth="1"/>
    <col min="12810" max="12810" width="3.6640625" customWidth="1"/>
    <col min="12811" max="12811" width="3.88671875" customWidth="1"/>
    <col min="12812" max="12812" width="6.6640625" bestFit="1" customWidth="1"/>
    <col min="12813" max="12813" width="5.33203125" bestFit="1" customWidth="1"/>
    <col min="13057" max="13057" width="2.109375" customWidth="1"/>
    <col min="13058" max="13058" width="9.6640625" customWidth="1"/>
    <col min="13059" max="13059" width="41.33203125" bestFit="1" customWidth="1"/>
    <col min="13060" max="13060" width="3.6640625" customWidth="1"/>
    <col min="13061" max="13061" width="4" customWidth="1"/>
    <col min="13062" max="13062" width="6.6640625" bestFit="1" customWidth="1"/>
    <col min="13063" max="13063" width="5.33203125" bestFit="1" customWidth="1"/>
    <col min="13064" max="13064" width="8.6640625" bestFit="1" customWidth="1"/>
    <col min="13065" max="13065" width="41.44140625" customWidth="1"/>
    <col min="13066" max="13066" width="3.6640625" customWidth="1"/>
    <col min="13067" max="13067" width="3.88671875" customWidth="1"/>
    <col min="13068" max="13068" width="6.6640625" bestFit="1" customWidth="1"/>
    <col min="13069" max="13069" width="5.33203125" bestFit="1" customWidth="1"/>
    <col min="13313" max="13313" width="2.109375" customWidth="1"/>
    <col min="13314" max="13314" width="9.6640625" customWidth="1"/>
    <col min="13315" max="13315" width="41.33203125" bestFit="1" customWidth="1"/>
    <col min="13316" max="13316" width="3.6640625" customWidth="1"/>
    <col min="13317" max="13317" width="4" customWidth="1"/>
    <col min="13318" max="13318" width="6.6640625" bestFit="1" customWidth="1"/>
    <col min="13319" max="13319" width="5.33203125" bestFit="1" customWidth="1"/>
    <col min="13320" max="13320" width="8.6640625" bestFit="1" customWidth="1"/>
    <col min="13321" max="13321" width="41.44140625" customWidth="1"/>
    <col min="13322" max="13322" width="3.6640625" customWidth="1"/>
    <col min="13323" max="13323" width="3.88671875" customWidth="1"/>
    <col min="13324" max="13324" width="6.6640625" bestFit="1" customWidth="1"/>
    <col min="13325" max="13325" width="5.33203125" bestFit="1" customWidth="1"/>
    <col min="13569" max="13569" width="2.109375" customWidth="1"/>
    <col min="13570" max="13570" width="9.6640625" customWidth="1"/>
    <col min="13571" max="13571" width="41.33203125" bestFit="1" customWidth="1"/>
    <col min="13572" max="13572" width="3.6640625" customWidth="1"/>
    <col min="13573" max="13573" width="4" customWidth="1"/>
    <col min="13574" max="13574" width="6.6640625" bestFit="1" customWidth="1"/>
    <col min="13575" max="13575" width="5.33203125" bestFit="1" customWidth="1"/>
    <col min="13576" max="13576" width="8.6640625" bestFit="1" customWidth="1"/>
    <col min="13577" max="13577" width="41.44140625" customWidth="1"/>
    <col min="13578" max="13578" width="3.6640625" customWidth="1"/>
    <col min="13579" max="13579" width="3.88671875" customWidth="1"/>
    <col min="13580" max="13580" width="6.6640625" bestFit="1" customWidth="1"/>
    <col min="13581" max="13581" width="5.33203125" bestFit="1" customWidth="1"/>
    <col min="13825" max="13825" width="2.109375" customWidth="1"/>
    <col min="13826" max="13826" width="9.6640625" customWidth="1"/>
    <col min="13827" max="13827" width="41.33203125" bestFit="1" customWidth="1"/>
    <col min="13828" max="13828" width="3.6640625" customWidth="1"/>
    <col min="13829" max="13829" width="4" customWidth="1"/>
    <col min="13830" max="13830" width="6.6640625" bestFit="1" customWidth="1"/>
    <col min="13831" max="13831" width="5.33203125" bestFit="1" customWidth="1"/>
    <col min="13832" max="13832" width="8.6640625" bestFit="1" customWidth="1"/>
    <col min="13833" max="13833" width="41.44140625" customWidth="1"/>
    <col min="13834" max="13834" width="3.6640625" customWidth="1"/>
    <col min="13835" max="13835" width="3.88671875" customWidth="1"/>
    <col min="13836" max="13836" width="6.6640625" bestFit="1" customWidth="1"/>
    <col min="13837" max="13837" width="5.33203125" bestFit="1" customWidth="1"/>
    <col min="14081" max="14081" width="2.109375" customWidth="1"/>
    <col min="14082" max="14082" width="9.6640625" customWidth="1"/>
    <col min="14083" max="14083" width="41.33203125" bestFit="1" customWidth="1"/>
    <col min="14084" max="14084" width="3.6640625" customWidth="1"/>
    <col min="14085" max="14085" width="4" customWidth="1"/>
    <col min="14086" max="14086" width="6.6640625" bestFit="1" customWidth="1"/>
    <col min="14087" max="14087" width="5.33203125" bestFit="1" customWidth="1"/>
    <col min="14088" max="14088" width="8.6640625" bestFit="1" customWidth="1"/>
    <col min="14089" max="14089" width="41.44140625" customWidth="1"/>
    <col min="14090" max="14090" width="3.6640625" customWidth="1"/>
    <col min="14091" max="14091" width="3.88671875" customWidth="1"/>
    <col min="14092" max="14092" width="6.6640625" bestFit="1" customWidth="1"/>
    <col min="14093" max="14093" width="5.33203125" bestFit="1" customWidth="1"/>
    <col min="14337" max="14337" width="2.109375" customWidth="1"/>
    <col min="14338" max="14338" width="9.6640625" customWidth="1"/>
    <col min="14339" max="14339" width="41.33203125" bestFit="1" customWidth="1"/>
    <col min="14340" max="14340" width="3.6640625" customWidth="1"/>
    <col min="14341" max="14341" width="4" customWidth="1"/>
    <col min="14342" max="14342" width="6.6640625" bestFit="1" customWidth="1"/>
    <col min="14343" max="14343" width="5.33203125" bestFit="1" customWidth="1"/>
    <col min="14344" max="14344" width="8.6640625" bestFit="1" customWidth="1"/>
    <col min="14345" max="14345" width="41.44140625" customWidth="1"/>
    <col min="14346" max="14346" width="3.6640625" customWidth="1"/>
    <col min="14347" max="14347" width="3.88671875" customWidth="1"/>
    <col min="14348" max="14348" width="6.6640625" bestFit="1" customWidth="1"/>
    <col min="14349" max="14349" width="5.33203125" bestFit="1" customWidth="1"/>
    <col min="14593" max="14593" width="2.109375" customWidth="1"/>
    <col min="14594" max="14594" width="9.6640625" customWidth="1"/>
    <col min="14595" max="14595" width="41.33203125" bestFit="1" customWidth="1"/>
    <col min="14596" max="14596" width="3.6640625" customWidth="1"/>
    <col min="14597" max="14597" width="4" customWidth="1"/>
    <col min="14598" max="14598" width="6.6640625" bestFit="1" customWidth="1"/>
    <col min="14599" max="14599" width="5.33203125" bestFit="1" customWidth="1"/>
    <col min="14600" max="14600" width="8.6640625" bestFit="1" customWidth="1"/>
    <col min="14601" max="14601" width="41.44140625" customWidth="1"/>
    <col min="14602" max="14602" width="3.6640625" customWidth="1"/>
    <col min="14603" max="14603" width="3.88671875" customWidth="1"/>
    <col min="14604" max="14604" width="6.6640625" bestFit="1" customWidth="1"/>
    <col min="14605" max="14605" width="5.33203125" bestFit="1" customWidth="1"/>
    <col min="14849" max="14849" width="2.109375" customWidth="1"/>
    <col min="14850" max="14850" width="9.6640625" customWidth="1"/>
    <col min="14851" max="14851" width="41.33203125" bestFit="1" customWidth="1"/>
    <col min="14852" max="14852" width="3.6640625" customWidth="1"/>
    <col min="14853" max="14853" width="4" customWidth="1"/>
    <col min="14854" max="14854" width="6.6640625" bestFit="1" customWidth="1"/>
    <col min="14855" max="14855" width="5.33203125" bestFit="1" customWidth="1"/>
    <col min="14856" max="14856" width="8.6640625" bestFit="1" customWidth="1"/>
    <col min="14857" max="14857" width="41.44140625" customWidth="1"/>
    <col min="14858" max="14858" width="3.6640625" customWidth="1"/>
    <col min="14859" max="14859" width="3.88671875" customWidth="1"/>
    <col min="14860" max="14860" width="6.6640625" bestFit="1" customWidth="1"/>
    <col min="14861" max="14861" width="5.33203125" bestFit="1" customWidth="1"/>
    <col min="15105" max="15105" width="2.109375" customWidth="1"/>
    <col min="15106" max="15106" width="9.6640625" customWidth="1"/>
    <col min="15107" max="15107" width="41.33203125" bestFit="1" customWidth="1"/>
    <col min="15108" max="15108" width="3.6640625" customWidth="1"/>
    <col min="15109" max="15109" width="4" customWidth="1"/>
    <col min="15110" max="15110" width="6.6640625" bestFit="1" customWidth="1"/>
    <col min="15111" max="15111" width="5.33203125" bestFit="1" customWidth="1"/>
    <col min="15112" max="15112" width="8.6640625" bestFit="1" customWidth="1"/>
    <col min="15113" max="15113" width="41.44140625" customWidth="1"/>
    <col min="15114" max="15114" width="3.6640625" customWidth="1"/>
    <col min="15115" max="15115" width="3.88671875" customWidth="1"/>
    <col min="15116" max="15116" width="6.6640625" bestFit="1" customWidth="1"/>
    <col min="15117" max="15117" width="5.33203125" bestFit="1" customWidth="1"/>
    <col min="15361" max="15361" width="2.109375" customWidth="1"/>
    <col min="15362" max="15362" width="9.6640625" customWidth="1"/>
    <col min="15363" max="15363" width="41.33203125" bestFit="1" customWidth="1"/>
    <col min="15364" max="15364" width="3.6640625" customWidth="1"/>
    <col min="15365" max="15365" width="4" customWidth="1"/>
    <col min="15366" max="15366" width="6.6640625" bestFit="1" customWidth="1"/>
    <col min="15367" max="15367" width="5.33203125" bestFit="1" customWidth="1"/>
    <col min="15368" max="15368" width="8.6640625" bestFit="1" customWidth="1"/>
    <col min="15369" max="15369" width="41.44140625" customWidth="1"/>
    <col min="15370" max="15370" width="3.6640625" customWidth="1"/>
    <col min="15371" max="15371" width="3.88671875" customWidth="1"/>
    <col min="15372" max="15372" width="6.6640625" bestFit="1" customWidth="1"/>
    <col min="15373" max="15373" width="5.33203125" bestFit="1" customWidth="1"/>
    <col min="15617" max="15617" width="2.109375" customWidth="1"/>
    <col min="15618" max="15618" width="9.6640625" customWidth="1"/>
    <col min="15619" max="15619" width="41.33203125" bestFit="1" customWidth="1"/>
    <col min="15620" max="15620" width="3.6640625" customWidth="1"/>
    <col min="15621" max="15621" width="4" customWidth="1"/>
    <col min="15622" max="15622" width="6.6640625" bestFit="1" customWidth="1"/>
    <col min="15623" max="15623" width="5.33203125" bestFit="1" customWidth="1"/>
    <col min="15624" max="15624" width="8.6640625" bestFit="1" customWidth="1"/>
    <col min="15625" max="15625" width="41.44140625" customWidth="1"/>
    <col min="15626" max="15626" width="3.6640625" customWidth="1"/>
    <col min="15627" max="15627" width="3.88671875" customWidth="1"/>
    <col min="15628" max="15628" width="6.6640625" bestFit="1" customWidth="1"/>
    <col min="15629" max="15629" width="5.33203125" bestFit="1" customWidth="1"/>
    <col min="15873" max="15873" width="2.109375" customWidth="1"/>
    <col min="15874" max="15874" width="9.6640625" customWidth="1"/>
    <col min="15875" max="15875" width="41.33203125" bestFit="1" customWidth="1"/>
    <col min="15876" max="15876" width="3.6640625" customWidth="1"/>
    <col min="15877" max="15877" width="4" customWidth="1"/>
    <col min="15878" max="15878" width="6.6640625" bestFit="1" customWidth="1"/>
    <col min="15879" max="15879" width="5.33203125" bestFit="1" customWidth="1"/>
    <col min="15880" max="15880" width="8.6640625" bestFit="1" customWidth="1"/>
    <col min="15881" max="15881" width="41.44140625" customWidth="1"/>
    <col min="15882" max="15882" width="3.6640625" customWidth="1"/>
    <col min="15883" max="15883" width="3.88671875" customWidth="1"/>
    <col min="15884" max="15884" width="6.6640625" bestFit="1" customWidth="1"/>
    <col min="15885" max="15885" width="5.33203125" bestFit="1" customWidth="1"/>
    <col min="16129" max="16129" width="2.109375" customWidth="1"/>
    <col min="16130" max="16130" width="9.6640625" customWidth="1"/>
    <col min="16131" max="16131" width="41.33203125" bestFit="1" customWidth="1"/>
    <col min="16132" max="16132" width="3.6640625" customWidth="1"/>
    <col min="16133" max="16133" width="4" customWidth="1"/>
    <col min="16134" max="16134" width="6.6640625" bestFit="1" customWidth="1"/>
    <col min="16135" max="16135" width="5.33203125" bestFit="1" customWidth="1"/>
    <col min="16136" max="16136" width="8.6640625" bestFit="1" customWidth="1"/>
    <col min="16137" max="16137" width="41.44140625" customWidth="1"/>
    <col min="16138" max="16138" width="3.6640625" customWidth="1"/>
    <col min="16139" max="16139" width="3.88671875" customWidth="1"/>
    <col min="16140" max="16140" width="6.6640625" bestFit="1" customWidth="1"/>
    <col min="16141" max="16141" width="5.33203125" bestFit="1" customWidth="1"/>
  </cols>
  <sheetData>
    <row r="1" spans="2:13" ht="13.8" thickBot="1" x14ac:dyDescent="0.3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2:13" ht="12.75" customHeight="1" x14ac:dyDescent="0.25">
      <c r="B2" s="66" t="s">
        <v>0</v>
      </c>
      <c r="C2" s="69" t="s">
        <v>1</v>
      </c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2:13" ht="12.75" customHeight="1" x14ac:dyDescent="0.25">
      <c r="B3" s="67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2:13" ht="12.75" customHeight="1" x14ac:dyDescent="0.25">
      <c r="B4" s="67"/>
      <c r="C4" s="71" t="s">
        <v>280</v>
      </c>
      <c r="D4" s="71"/>
      <c r="E4" s="71"/>
      <c r="F4" s="71"/>
      <c r="G4" s="71"/>
      <c r="H4" s="71"/>
      <c r="I4" s="71"/>
      <c r="J4" s="71"/>
      <c r="K4" s="71"/>
      <c r="L4" s="71"/>
      <c r="M4" s="72"/>
    </row>
    <row r="5" spans="2:13" ht="12.75" customHeight="1" x14ac:dyDescent="0.25">
      <c r="B5" s="67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</row>
    <row r="6" spans="2:13" ht="12.75" customHeight="1" x14ac:dyDescent="0.25">
      <c r="B6" s="67"/>
      <c r="C6" s="71"/>
      <c r="D6" s="71"/>
      <c r="E6" s="71"/>
      <c r="F6" s="71"/>
      <c r="G6" s="71"/>
      <c r="H6" s="71"/>
      <c r="I6" s="71"/>
      <c r="J6" s="71"/>
      <c r="K6" s="71"/>
      <c r="L6" s="71"/>
      <c r="M6" s="72"/>
    </row>
    <row r="7" spans="2:13" ht="43.5" customHeight="1" thickBot="1" x14ac:dyDescent="0.3">
      <c r="B7" s="68"/>
      <c r="C7" s="87"/>
      <c r="D7" s="87"/>
      <c r="E7" s="87"/>
      <c r="F7" s="87"/>
      <c r="G7" s="87"/>
      <c r="H7" s="87"/>
      <c r="I7" s="87"/>
      <c r="J7" s="87"/>
      <c r="K7" s="87"/>
      <c r="L7" s="87"/>
      <c r="M7" s="88"/>
    </row>
    <row r="8" spans="2:13" ht="16.5" customHeight="1" thickBot="1" x14ac:dyDescent="0.3">
      <c r="B8" s="119" t="s">
        <v>327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1"/>
    </row>
    <row r="9" spans="2:13" ht="16.5" customHeight="1" thickBot="1" x14ac:dyDescent="0.3">
      <c r="B9" s="119" t="s">
        <v>328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1"/>
    </row>
    <row r="10" spans="2:13" ht="13.5" customHeight="1" thickBot="1" x14ac:dyDescent="0.3">
      <c r="B10" s="77" t="s">
        <v>2</v>
      </c>
      <c r="C10" s="76"/>
      <c r="D10" s="76"/>
      <c r="E10" s="76"/>
      <c r="F10" s="76"/>
      <c r="G10" s="1"/>
      <c r="H10" s="77" t="s">
        <v>3</v>
      </c>
      <c r="I10" s="76"/>
      <c r="J10" s="76"/>
      <c r="K10" s="76"/>
      <c r="L10" s="76"/>
      <c r="M10" s="2"/>
    </row>
    <row r="11" spans="2:13" ht="27.75" customHeight="1" thickBot="1" x14ac:dyDescent="0.3">
      <c r="B11" s="78" t="s">
        <v>4</v>
      </c>
      <c r="C11" s="73" t="s">
        <v>5</v>
      </c>
      <c r="D11" s="273" t="s">
        <v>6</v>
      </c>
      <c r="E11" s="274"/>
      <c r="F11" s="73" t="s">
        <v>7</v>
      </c>
      <c r="G11" s="61" t="s">
        <v>8</v>
      </c>
      <c r="H11" s="78" t="s">
        <v>4</v>
      </c>
      <c r="I11" s="73" t="s">
        <v>5</v>
      </c>
      <c r="J11" s="275" t="s">
        <v>6</v>
      </c>
      <c r="K11" s="276"/>
      <c r="L11" s="73" t="s">
        <v>7</v>
      </c>
      <c r="M11" s="61" t="s">
        <v>8</v>
      </c>
    </row>
    <row r="12" spans="2:13" ht="13.8" thickBot="1" x14ac:dyDescent="0.3">
      <c r="B12" s="79"/>
      <c r="C12" s="74"/>
      <c r="D12" s="3" t="s">
        <v>9</v>
      </c>
      <c r="E12" s="3" t="s">
        <v>10</v>
      </c>
      <c r="F12" s="74"/>
      <c r="G12" s="62"/>
      <c r="H12" s="79"/>
      <c r="I12" s="74"/>
      <c r="J12" s="4" t="s">
        <v>9</v>
      </c>
      <c r="K12" s="4" t="s">
        <v>10</v>
      </c>
      <c r="L12" s="74"/>
      <c r="M12" s="62"/>
    </row>
    <row r="13" spans="2:13" x14ac:dyDescent="0.25">
      <c r="B13" s="277" t="s">
        <v>167</v>
      </c>
      <c r="C13" s="123" t="s">
        <v>98</v>
      </c>
      <c r="D13" s="278">
        <v>3</v>
      </c>
      <c r="E13" s="278">
        <v>0</v>
      </c>
      <c r="F13" s="278">
        <f>D13+(0.5*E13)</f>
        <v>3</v>
      </c>
      <c r="G13" s="279">
        <v>4</v>
      </c>
      <c r="H13" s="196" t="s">
        <v>283</v>
      </c>
      <c r="I13" s="5" t="s">
        <v>329</v>
      </c>
      <c r="J13" s="193">
        <v>1</v>
      </c>
      <c r="K13" s="193">
        <v>4</v>
      </c>
      <c r="L13" s="194">
        <f>(J13+(K13*0.5))</f>
        <v>3</v>
      </c>
      <c r="M13" s="197">
        <v>5</v>
      </c>
    </row>
    <row r="14" spans="2:13" x14ac:dyDescent="0.25">
      <c r="B14" s="280" t="s">
        <v>285</v>
      </c>
      <c r="C14" s="5" t="s">
        <v>330</v>
      </c>
      <c r="D14" s="45">
        <v>2</v>
      </c>
      <c r="E14" s="45">
        <v>2</v>
      </c>
      <c r="F14" s="45">
        <f t="shared" ref="F14:F19" si="0">D14+(0.5*E14)</f>
        <v>3</v>
      </c>
      <c r="G14" s="281">
        <v>5</v>
      </c>
      <c r="H14" s="203" t="s">
        <v>287</v>
      </c>
      <c r="I14" s="5" t="s">
        <v>331</v>
      </c>
      <c r="J14" s="200">
        <v>3</v>
      </c>
      <c r="K14" s="200">
        <v>1</v>
      </c>
      <c r="L14" s="201">
        <f>(J14+(K14*0.5))</f>
        <v>3.5</v>
      </c>
      <c r="M14" s="204">
        <v>5</v>
      </c>
    </row>
    <row r="15" spans="2:13" x14ac:dyDescent="0.25">
      <c r="B15" s="280" t="s">
        <v>288</v>
      </c>
      <c r="C15" s="5" t="s">
        <v>129</v>
      </c>
      <c r="D15" s="45">
        <v>3</v>
      </c>
      <c r="E15" s="45">
        <v>0</v>
      </c>
      <c r="F15" s="45">
        <f t="shared" si="0"/>
        <v>3</v>
      </c>
      <c r="G15" s="281">
        <v>5</v>
      </c>
      <c r="H15" s="205" t="s">
        <v>289</v>
      </c>
      <c r="I15" s="5" t="s">
        <v>332</v>
      </c>
      <c r="J15" s="200">
        <v>2</v>
      </c>
      <c r="K15" s="200">
        <v>2</v>
      </c>
      <c r="L15" s="201">
        <f>(J15+(K15*0.5))</f>
        <v>3</v>
      </c>
      <c r="M15" s="204">
        <v>4</v>
      </c>
    </row>
    <row r="16" spans="2:13" x14ac:dyDescent="0.25">
      <c r="B16" s="280" t="s">
        <v>291</v>
      </c>
      <c r="C16" s="5" t="s">
        <v>102</v>
      </c>
      <c r="D16" s="45">
        <v>2</v>
      </c>
      <c r="E16" s="45">
        <v>1</v>
      </c>
      <c r="F16" s="45">
        <f t="shared" si="0"/>
        <v>2.5</v>
      </c>
      <c r="G16" s="281">
        <v>4</v>
      </c>
      <c r="H16" s="205" t="s">
        <v>293</v>
      </c>
      <c r="I16" s="5" t="s">
        <v>333</v>
      </c>
      <c r="J16" s="207">
        <v>3</v>
      </c>
      <c r="K16" s="207">
        <v>0</v>
      </c>
      <c r="L16" s="208">
        <f>(J16+(K16*0.5))</f>
        <v>3</v>
      </c>
      <c r="M16" s="209">
        <v>4</v>
      </c>
    </row>
    <row r="17" spans="2:13" x14ac:dyDescent="0.25">
      <c r="B17" s="280" t="s">
        <v>295</v>
      </c>
      <c r="C17" s="5" t="s">
        <v>334</v>
      </c>
      <c r="D17" s="45">
        <v>1</v>
      </c>
      <c r="E17" s="45">
        <v>3</v>
      </c>
      <c r="F17" s="45">
        <f t="shared" si="0"/>
        <v>2.5</v>
      </c>
      <c r="G17" s="281">
        <v>5</v>
      </c>
      <c r="H17" s="205" t="s">
        <v>297</v>
      </c>
      <c r="I17" s="5" t="s">
        <v>335</v>
      </c>
      <c r="J17" s="207">
        <v>3</v>
      </c>
      <c r="K17" s="207">
        <v>0</v>
      </c>
      <c r="L17" s="208">
        <f>(J17+(K17*0.5))</f>
        <v>3</v>
      </c>
      <c r="M17" s="209">
        <v>4</v>
      </c>
    </row>
    <row r="18" spans="2:13" x14ac:dyDescent="0.25">
      <c r="B18" s="280" t="s">
        <v>299</v>
      </c>
      <c r="C18" s="5" t="s">
        <v>140</v>
      </c>
      <c r="D18" s="45">
        <v>2</v>
      </c>
      <c r="E18" s="45">
        <v>1</v>
      </c>
      <c r="F18" s="45">
        <f t="shared" si="0"/>
        <v>2.5</v>
      </c>
      <c r="G18" s="281">
        <v>4</v>
      </c>
      <c r="H18" s="210" t="s">
        <v>146</v>
      </c>
      <c r="I18" s="282" t="s">
        <v>336</v>
      </c>
      <c r="J18" s="283">
        <v>0</v>
      </c>
      <c r="K18" s="283">
        <v>0</v>
      </c>
      <c r="L18" s="283">
        <f>J18+(K18/2)</f>
        <v>0</v>
      </c>
      <c r="M18" s="284">
        <v>8</v>
      </c>
    </row>
    <row r="19" spans="2:13" x14ac:dyDescent="0.25">
      <c r="B19" s="280" t="s">
        <v>300</v>
      </c>
      <c r="C19" s="5" t="s">
        <v>337</v>
      </c>
      <c r="D19" s="45">
        <v>2</v>
      </c>
      <c r="E19" s="45">
        <v>1</v>
      </c>
      <c r="F19" s="45">
        <f t="shared" si="0"/>
        <v>2.5</v>
      </c>
      <c r="G19" s="281">
        <v>3</v>
      </c>
      <c r="H19" s="285"/>
      <c r="I19" s="54"/>
      <c r="J19" s="286"/>
      <c r="K19" s="286"/>
      <c r="L19" s="286"/>
      <c r="M19" s="287"/>
    </row>
    <row r="20" spans="2:13" x14ac:dyDescent="0.25">
      <c r="B20" s="288"/>
      <c r="C20" s="289"/>
      <c r="D20" s="45"/>
      <c r="E20" s="45"/>
      <c r="F20" s="45"/>
      <c r="G20" s="290"/>
      <c r="H20" s="285"/>
      <c r="I20" s="5"/>
      <c r="J20" s="45"/>
      <c r="K20" s="45"/>
      <c r="L20" s="45"/>
      <c r="M20" s="287"/>
    </row>
    <row r="21" spans="2:13" ht="13.5" customHeight="1" thickBot="1" x14ac:dyDescent="0.3">
      <c r="B21" s="291" t="s">
        <v>15</v>
      </c>
      <c r="C21" s="292"/>
      <c r="D21" s="8">
        <f>SUM(D13:D20)</f>
        <v>15</v>
      </c>
      <c r="E21" s="8">
        <f>SUM(E13:E20)</f>
        <v>8</v>
      </c>
      <c r="F21" s="8">
        <f>SUM(F13:F20)</f>
        <v>19</v>
      </c>
      <c r="G21" s="293">
        <f>SUM(G13:G20)</f>
        <v>30</v>
      </c>
      <c r="H21" s="291" t="s">
        <v>15</v>
      </c>
      <c r="I21" s="292"/>
      <c r="J21" s="294">
        <f>SUM(J13:J20)</f>
        <v>12</v>
      </c>
      <c r="K21" s="294">
        <f>SUM(K13:K20)</f>
        <v>7</v>
      </c>
      <c r="L21" s="294">
        <f>SUM(L13:L20)</f>
        <v>15.5</v>
      </c>
      <c r="M21" s="9">
        <v>30</v>
      </c>
    </row>
    <row r="22" spans="2:13" ht="13.8" thickBot="1" x14ac:dyDescent="0.3"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2"/>
    </row>
    <row r="23" spans="2:13" ht="13.5" customHeight="1" thickBot="1" x14ac:dyDescent="0.3">
      <c r="B23" s="77" t="s">
        <v>16</v>
      </c>
      <c r="C23" s="76"/>
      <c r="D23" s="76"/>
      <c r="E23" s="76"/>
      <c r="F23" s="76"/>
      <c r="G23" s="1"/>
      <c r="H23" s="77" t="s">
        <v>17</v>
      </c>
      <c r="I23" s="76"/>
      <c r="J23" s="76"/>
      <c r="K23" s="76"/>
      <c r="L23" s="76"/>
      <c r="M23" s="2"/>
    </row>
    <row r="24" spans="2:13" ht="24.75" customHeight="1" thickBot="1" x14ac:dyDescent="0.3">
      <c r="B24" s="78" t="s">
        <v>4</v>
      </c>
      <c r="C24" s="73" t="s">
        <v>5</v>
      </c>
      <c r="D24" s="75" t="s">
        <v>6</v>
      </c>
      <c r="E24" s="76"/>
      <c r="F24" s="73" t="s">
        <v>7</v>
      </c>
      <c r="G24" s="61" t="s">
        <v>8</v>
      </c>
      <c r="H24" s="78" t="s">
        <v>4</v>
      </c>
      <c r="I24" s="73" t="s">
        <v>5</v>
      </c>
      <c r="J24" s="75" t="s">
        <v>6</v>
      </c>
      <c r="K24" s="76"/>
      <c r="L24" s="73" t="s">
        <v>7</v>
      </c>
      <c r="M24" s="61" t="s">
        <v>8</v>
      </c>
    </row>
    <row r="25" spans="2:13" ht="13.8" thickBot="1" x14ac:dyDescent="0.3">
      <c r="B25" s="79"/>
      <c r="C25" s="74"/>
      <c r="D25" s="3" t="s">
        <v>9</v>
      </c>
      <c r="E25" s="3" t="s">
        <v>10</v>
      </c>
      <c r="F25" s="74"/>
      <c r="G25" s="62"/>
      <c r="H25" s="79"/>
      <c r="I25" s="74"/>
      <c r="J25" s="3" t="s">
        <v>9</v>
      </c>
      <c r="K25" s="3" t="s">
        <v>10</v>
      </c>
      <c r="L25" s="74"/>
      <c r="M25" s="62"/>
    </row>
    <row r="26" spans="2:13" x14ac:dyDescent="0.25">
      <c r="B26" s="295" t="s">
        <v>18</v>
      </c>
      <c r="C26" s="296" t="s">
        <v>106</v>
      </c>
      <c r="D26" s="124">
        <v>2</v>
      </c>
      <c r="E26" s="124">
        <v>0</v>
      </c>
      <c r="F26" s="124">
        <v>0</v>
      </c>
      <c r="G26" s="124">
        <v>3</v>
      </c>
      <c r="H26" s="122" t="s">
        <v>20</v>
      </c>
      <c r="I26" s="296" t="s">
        <v>106</v>
      </c>
      <c r="J26" s="124">
        <v>2</v>
      </c>
      <c r="K26" s="124">
        <v>0</v>
      </c>
      <c r="L26" s="124">
        <v>0</v>
      </c>
      <c r="M26" s="125">
        <v>3</v>
      </c>
    </row>
    <row r="27" spans="2:13" x14ac:dyDescent="0.25">
      <c r="B27" s="297" t="s">
        <v>22</v>
      </c>
      <c r="C27" s="5" t="s">
        <v>107</v>
      </c>
      <c r="D27" s="6">
        <v>2</v>
      </c>
      <c r="E27" s="6">
        <v>0</v>
      </c>
      <c r="F27" s="6">
        <v>0</v>
      </c>
      <c r="G27" s="6">
        <v>3</v>
      </c>
      <c r="H27" s="7" t="s">
        <v>24</v>
      </c>
      <c r="I27" s="5" t="s">
        <v>107</v>
      </c>
      <c r="J27" s="6">
        <v>2</v>
      </c>
      <c r="K27" s="6">
        <v>0</v>
      </c>
      <c r="L27" s="6">
        <v>0</v>
      </c>
      <c r="M27" s="14">
        <v>3</v>
      </c>
    </row>
    <row r="28" spans="2:13" x14ac:dyDescent="0.25">
      <c r="B28" s="297" t="s">
        <v>26</v>
      </c>
      <c r="C28" s="5" t="s">
        <v>108</v>
      </c>
      <c r="D28" s="6">
        <v>2</v>
      </c>
      <c r="E28" s="6">
        <v>0</v>
      </c>
      <c r="F28" s="6">
        <v>0</v>
      </c>
      <c r="G28" s="6">
        <v>3</v>
      </c>
      <c r="H28" s="7" t="s">
        <v>28</v>
      </c>
      <c r="I28" s="5" t="s">
        <v>108</v>
      </c>
      <c r="J28" s="6">
        <v>2</v>
      </c>
      <c r="K28" s="6">
        <v>0</v>
      </c>
      <c r="L28" s="6">
        <v>0</v>
      </c>
      <c r="M28" s="14">
        <v>3</v>
      </c>
    </row>
    <row r="29" spans="2:13" x14ac:dyDescent="0.25">
      <c r="B29" s="297"/>
      <c r="C29" s="5" t="s">
        <v>338</v>
      </c>
      <c r="D29" s="6"/>
      <c r="E29" s="6"/>
      <c r="F29" s="6"/>
      <c r="G29" s="298">
        <v>3</v>
      </c>
      <c r="H29" s="7"/>
      <c r="I29" s="5" t="s">
        <v>338</v>
      </c>
      <c r="J29" s="6"/>
      <c r="K29" s="6"/>
      <c r="L29" s="6"/>
      <c r="M29" s="14">
        <v>3</v>
      </c>
    </row>
    <row r="30" spans="2:13" x14ac:dyDescent="0.25">
      <c r="B30" s="297"/>
      <c r="C30" s="5" t="s">
        <v>339</v>
      </c>
      <c r="D30" s="6"/>
      <c r="E30" s="6"/>
      <c r="F30" s="6"/>
      <c r="G30" s="298">
        <v>3</v>
      </c>
      <c r="H30" s="7"/>
      <c r="I30" s="5" t="s">
        <v>339</v>
      </c>
      <c r="J30" s="6"/>
      <c r="K30" s="6"/>
      <c r="L30" s="6"/>
      <c r="M30" s="14">
        <v>3</v>
      </c>
    </row>
    <row r="31" spans="2:13" x14ac:dyDescent="0.25">
      <c r="B31" s="297"/>
      <c r="C31" s="5" t="s">
        <v>340</v>
      </c>
      <c r="D31" s="6"/>
      <c r="E31" s="6"/>
      <c r="F31" s="6"/>
      <c r="G31" s="298">
        <v>3</v>
      </c>
      <c r="H31" s="7"/>
      <c r="I31" s="5" t="s">
        <v>340</v>
      </c>
      <c r="J31" s="6"/>
      <c r="K31" s="6"/>
      <c r="L31" s="6"/>
      <c r="M31" s="14">
        <v>3</v>
      </c>
    </row>
    <row r="32" spans="2:13" x14ac:dyDescent="0.25">
      <c r="B32" s="297"/>
      <c r="C32" s="5" t="s">
        <v>341</v>
      </c>
      <c r="D32" s="6"/>
      <c r="E32" s="6"/>
      <c r="F32" s="6"/>
      <c r="G32" s="298">
        <v>4</v>
      </c>
      <c r="H32" s="7"/>
      <c r="I32" s="5" t="s">
        <v>341</v>
      </c>
      <c r="J32" s="6"/>
      <c r="K32" s="6"/>
      <c r="L32" s="6"/>
      <c r="M32" s="14">
        <v>4</v>
      </c>
    </row>
    <row r="33" spans="2:13" x14ac:dyDescent="0.25">
      <c r="B33" s="297"/>
      <c r="C33" s="5" t="s">
        <v>342</v>
      </c>
      <c r="D33" s="6"/>
      <c r="E33" s="6"/>
      <c r="F33" s="6"/>
      <c r="G33" s="298">
        <v>4</v>
      </c>
      <c r="H33" s="7"/>
      <c r="I33" s="5" t="s">
        <v>342</v>
      </c>
      <c r="J33" s="6"/>
      <c r="K33" s="6"/>
      <c r="L33" s="6"/>
      <c r="M33" s="14">
        <v>4</v>
      </c>
    </row>
    <row r="34" spans="2:13" x14ac:dyDescent="0.25">
      <c r="B34" s="297"/>
      <c r="C34" s="5" t="s">
        <v>343</v>
      </c>
      <c r="D34" s="6"/>
      <c r="E34" s="6"/>
      <c r="F34" s="6"/>
      <c r="G34" s="298">
        <v>4</v>
      </c>
      <c r="H34" s="7"/>
      <c r="I34" s="5" t="s">
        <v>343</v>
      </c>
      <c r="J34" s="6"/>
      <c r="K34" s="6"/>
      <c r="L34" s="6"/>
      <c r="M34" s="14">
        <v>4</v>
      </c>
    </row>
    <row r="35" spans="2:13" x14ac:dyDescent="0.25">
      <c r="B35" s="234"/>
      <c r="C35" s="16" t="s">
        <v>344</v>
      </c>
      <c r="D35" s="299"/>
      <c r="E35" s="299"/>
      <c r="F35" s="299"/>
      <c r="G35" s="300"/>
      <c r="H35" s="234"/>
      <c r="I35" s="16" t="s">
        <v>344</v>
      </c>
      <c r="J35" s="299"/>
      <c r="K35" s="299"/>
      <c r="L35" s="299"/>
      <c r="M35" s="300"/>
    </row>
    <row r="36" spans="2:13" x14ac:dyDescent="0.25">
      <c r="B36" s="235"/>
      <c r="C36" s="19" t="s">
        <v>31</v>
      </c>
      <c r="D36" s="301" t="s">
        <v>32</v>
      </c>
      <c r="E36" s="301" t="s">
        <v>32</v>
      </c>
      <c r="F36" s="301" t="s">
        <v>32</v>
      </c>
      <c r="G36" s="302">
        <v>21</v>
      </c>
      <c r="H36" s="235"/>
      <c r="I36" s="19" t="s">
        <v>31</v>
      </c>
      <c r="J36" s="301" t="s">
        <v>32</v>
      </c>
      <c r="K36" s="301" t="s">
        <v>32</v>
      </c>
      <c r="L36" s="301" t="s">
        <v>32</v>
      </c>
      <c r="M36" s="302">
        <v>21</v>
      </c>
    </row>
    <row r="37" spans="2:13" ht="13.8" thickBot="1" x14ac:dyDescent="0.3">
      <c r="B37" s="236"/>
      <c r="C37" s="40" t="s">
        <v>33</v>
      </c>
      <c r="D37" s="301" t="s">
        <v>32</v>
      </c>
      <c r="E37" s="301" t="s">
        <v>32</v>
      </c>
      <c r="F37" s="301" t="s">
        <v>32</v>
      </c>
      <c r="G37" s="303">
        <v>21</v>
      </c>
      <c r="H37" s="236"/>
      <c r="I37" s="40" t="s">
        <v>33</v>
      </c>
      <c r="J37" s="301" t="s">
        <v>32</v>
      </c>
      <c r="K37" s="301" t="s">
        <v>32</v>
      </c>
      <c r="L37" s="301" t="s">
        <v>32</v>
      </c>
      <c r="M37" s="303">
        <v>21</v>
      </c>
    </row>
    <row r="38" spans="2:13" x14ac:dyDescent="0.25">
      <c r="B38" s="297"/>
      <c r="C38" s="5"/>
      <c r="D38" s="6"/>
      <c r="E38" s="6"/>
      <c r="F38" s="298"/>
      <c r="G38" s="35"/>
      <c r="H38" s="7"/>
      <c r="I38" s="5"/>
      <c r="J38" s="6"/>
      <c r="K38" s="6"/>
      <c r="L38" s="6"/>
      <c r="M38" s="35"/>
    </row>
    <row r="39" spans="2:13" ht="13.8" thickBot="1" x14ac:dyDescent="0.3">
      <c r="B39" s="304" t="s">
        <v>15</v>
      </c>
      <c r="C39" s="305"/>
      <c r="D39" s="8"/>
      <c r="E39" s="8"/>
      <c r="F39" s="8"/>
      <c r="G39" s="13">
        <v>30</v>
      </c>
      <c r="H39" s="63" t="s">
        <v>15</v>
      </c>
      <c r="I39" s="306"/>
      <c r="J39" s="8">
        <f>SUM(J26:J38)</f>
        <v>6</v>
      </c>
      <c r="K39" s="8">
        <f>SUM(K26:K38)</f>
        <v>0</v>
      </c>
      <c r="L39" s="8">
        <f>SUM(L26:L38)</f>
        <v>0</v>
      </c>
      <c r="M39" s="13">
        <v>30</v>
      </c>
    </row>
    <row r="40" spans="2:13" ht="13.8" thickBot="1" x14ac:dyDescent="0.3">
      <c r="B40" s="307"/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9"/>
    </row>
    <row r="41" spans="2:13" ht="13.8" thickBot="1" x14ac:dyDescent="0.3">
      <c r="I41" s="310"/>
      <c r="J41" s="311"/>
      <c r="K41" s="311"/>
      <c r="L41" s="311"/>
      <c r="M41" s="311"/>
    </row>
    <row r="42" spans="2:13" x14ac:dyDescent="0.25">
      <c r="B42" s="250" t="s">
        <v>34</v>
      </c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2"/>
    </row>
    <row r="43" spans="2:13" ht="13.8" thickBot="1" x14ac:dyDescent="0.3">
      <c r="B43" s="253" t="s">
        <v>16</v>
      </c>
      <c r="C43" s="254"/>
      <c r="D43" s="254"/>
      <c r="E43" s="254"/>
      <c r="F43" s="254"/>
      <c r="G43" s="255"/>
      <c r="H43" s="254" t="s">
        <v>17</v>
      </c>
      <c r="I43" s="254"/>
      <c r="J43" s="254"/>
      <c r="K43" s="254"/>
      <c r="L43" s="254"/>
      <c r="M43" s="256"/>
    </row>
    <row r="44" spans="2:13" ht="22.5" customHeight="1" x14ac:dyDescent="0.25">
      <c r="B44" s="257" t="s">
        <v>4</v>
      </c>
      <c r="C44" s="84" t="s">
        <v>5</v>
      </c>
      <c r="D44" s="84" t="s">
        <v>6</v>
      </c>
      <c r="E44" s="84"/>
      <c r="F44" s="84" t="s">
        <v>35</v>
      </c>
      <c r="G44" s="259" t="s">
        <v>8</v>
      </c>
      <c r="H44" s="257" t="s">
        <v>4</v>
      </c>
      <c r="I44" s="84" t="s">
        <v>5</v>
      </c>
      <c r="J44" s="84" t="s">
        <v>6</v>
      </c>
      <c r="K44" s="84"/>
      <c r="L44" s="84" t="s">
        <v>35</v>
      </c>
      <c r="M44" s="259" t="s">
        <v>8</v>
      </c>
    </row>
    <row r="45" spans="2:13" ht="13.8" thickBot="1" x14ac:dyDescent="0.3">
      <c r="B45" s="312"/>
      <c r="C45" s="313"/>
      <c r="D45" s="314" t="s">
        <v>9</v>
      </c>
      <c r="E45" s="314" t="s">
        <v>10</v>
      </c>
      <c r="F45" s="313"/>
      <c r="G45" s="315"/>
      <c r="H45" s="312"/>
      <c r="I45" s="313"/>
      <c r="J45" s="314" t="s">
        <v>9</v>
      </c>
      <c r="K45" s="314" t="s">
        <v>10</v>
      </c>
      <c r="L45" s="313"/>
      <c r="M45" s="315"/>
    </row>
    <row r="46" spans="2:13" x14ac:dyDescent="0.25">
      <c r="B46" s="316" t="s">
        <v>36</v>
      </c>
      <c r="C46" s="317" t="s">
        <v>125</v>
      </c>
      <c r="D46" s="318">
        <v>6</v>
      </c>
      <c r="E46" s="318">
        <v>14</v>
      </c>
      <c r="F46" s="318">
        <v>13</v>
      </c>
      <c r="G46" s="319">
        <v>21</v>
      </c>
      <c r="H46" s="316" t="s">
        <v>36</v>
      </c>
      <c r="I46" s="317" t="s">
        <v>125</v>
      </c>
      <c r="J46" s="318">
        <v>6</v>
      </c>
      <c r="K46" s="318">
        <v>14</v>
      </c>
      <c r="L46" s="318">
        <v>13</v>
      </c>
      <c r="M46" s="319">
        <v>21</v>
      </c>
    </row>
    <row r="47" spans="2:13" x14ac:dyDescent="0.25">
      <c r="B47" s="320" t="s">
        <v>308</v>
      </c>
      <c r="C47" s="5" t="s">
        <v>345</v>
      </c>
      <c r="D47" s="321">
        <v>0</v>
      </c>
      <c r="E47" s="321">
        <v>2</v>
      </c>
      <c r="F47" s="45">
        <f t="shared" ref="F47:F60" si="1">D47+(0.5*E47)</f>
        <v>1</v>
      </c>
      <c r="G47" s="322">
        <v>3</v>
      </c>
      <c r="H47" s="320" t="s">
        <v>308</v>
      </c>
      <c r="I47" s="5" t="s">
        <v>345</v>
      </c>
      <c r="J47" s="321">
        <v>0</v>
      </c>
      <c r="K47" s="321">
        <v>2</v>
      </c>
      <c r="L47" s="45">
        <f t="shared" ref="L47:L60" si="2">J47+(0.5*K47)</f>
        <v>1</v>
      </c>
      <c r="M47" s="322">
        <v>3</v>
      </c>
    </row>
    <row r="48" spans="2:13" x14ac:dyDescent="0.25">
      <c r="B48" s="320" t="s">
        <v>309</v>
      </c>
      <c r="C48" s="5" t="s">
        <v>276</v>
      </c>
      <c r="D48" s="321">
        <v>3</v>
      </c>
      <c r="E48" s="321">
        <v>0</v>
      </c>
      <c r="F48" s="45">
        <f t="shared" si="1"/>
        <v>3</v>
      </c>
      <c r="G48" s="322">
        <v>3</v>
      </c>
      <c r="H48" s="320" t="s">
        <v>309</v>
      </c>
      <c r="I48" s="5" t="s">
        <v>276</v>
      </c>
      <c r="J48" s="321">
        <v>3</v>
      </c>
      <c r="K48" s="321">
        <v>0</v>
      </c>
      <c r="L48" s="45">
        <f t="shared" si="2"/>
        <v>3</v>
      </c>
      <c r="M48" s="322">
        <v>3</v>
      </c>
    </row>
    <row r="49" spans="2:13" x14ac:dyDescent="0.25">
      <c r="B49" s="320" t="s">
        <v>310</v>
      </c>
      <c r="C49" s="5" t="s">
        <v>346</v>
      </c>
      <c r="D49" s="321">
        <v>2</v>
      </c>
      <c r="E49" s="321">
        <v>1</v>
      </c>
      <c r="F49" s="45">
        <f t="shared" si="1"/>
        <v>2.5</v>
      </c>
      <c r="G49" s="322">
        <v>4</v>
      </c>
      <c r="H49" s="320" t="s">
        <v>310</v>
      </c>
      <c r="I49" s="5" t="s">
        <v>346</v>
      </c>
      <c r="J49" s="321">
        <v>2</v>
      </c>
      <c r="K49" s="321">
        <v>1</v>
      </c>
      <c r="L49" s="45">
        <f t="shared" si="2"/>
        <v>2.5</v>
      </c>
      <c r="M49" s="322">
        <v>4</v>
      </c>
    </row>
    <row r="50" spans="2:13" x14ac:dyDescent="0.25">
      <c r="B50" s="320" t="s">
        <v>40</v>
      </c>
      <c r="C50" s="5" t="s">
        <v>124</v>
      </c>
      <c r="D50" s="321">
        <v>1</v>
      </c>
      <c r="E50" s="321">
        <v>3</v>
      </c>
      <c r="F50" s="45">
        <f t="shared" si="1"/>
        <v>2.5</v>
      </c>
      <c r="G50" s="322">
        <v>4</v>
      </c>
      <c r="H50" s="320" t="s">
        <v>40</v>
      </c>
      <c r="I50" s="5" t="s">
        <v>347</v>
      </c>
      <c r="J50" s="321">
        <v>1</v>
      </c>
      <c r="K50" s="321">
        <v>3</v>
      </c>
      <c r="L50" s="45">
        <f t="shared" si="2"/>
        <v>2.5</v>
      </c>
      <c r="M50" s="322">
        <v>4</v>
      </c>
    </row>
    <row r="51" spans="2:13" x14ac:dyDescent="0.25">
      <c r="B51" s="320" t="s">
        <v>42</v>
      </c>
      <c r="C51" s="5" t="s">
        <v>123</v>
      </c>
      <c r="D51" s="321">
        <v>2</v>
      </c>
      <c r="E51" s="321">
        <v>0</v>
      </c>
      <c r="F51" s="45">
        <f t="shared" si="1"/>
        <v>2</v>
      </c>
      <c r="G51" s="322">
        <v>3</v>
      </c>
      <c r="H51" s="320" t="s">
        <v>95</v>
      </c>
      <c r="I51" s="5" t="s">
        <v>348</v>
      </c>
      <c r="J51" s="321">
        <v>2</v>
      </c>
      <c r="K51" s="321">
        <v>0</v>
      </c>
      <c r="L51" s="45">
        <f t="shared" si="2"/>
        <v>2</v>
      </c>
      <c r="M51" s="322">
        <v>3</v>
      </c>
    </row>
    <row r="52" spans="2:13" x14ac:dyDescent="0.25">
      <c r="B52" s="320" t="s">
        <v>313</v>
      </c>
      <c r="C52" s="5" t="s">
        <v>349</v>
      </c>
      <c r="D52" s="321">
        <v>3</v>
      </c>
      <c r="E52" s="321">
        <v>0</v>
      </c>
      <c r="F52" s="45">
        <f t="shared" si="1"/>
        <v>3</v>
      </c>
      <c r="G52" s="322">
        <v>4</v>
      </c>
      <c r="H52" s="320" t="s">
        <v>313</v>
      </c>
      <c r="I52" s="5" t="s">
        <v>349</v>
      </c>
      <c r="J52" s="321">
        <v>3</v>
      </c>
      <c r="K52" s="321">
        <v>0</v>
      </c>
      <c r="L52" s="45">
        <f t="shared" si="2"/>
        <v>3</v>
      </c>
      <c r="M52" s="322">
        <v>4</v>
      </c>
    </row>
    <row r="53" spans="2:13" x14ac:dyDescent="0.25">
      <c r="B53" s="320" t="s">
        <v>315</v>
      </c>
      <c r="C53" s="5" t="s">
        <v>350</v>
      </c>
      <c r="D53" s="321">
        <v>3</v>
      </c>
      <c r="E53" s="321">
        <v>0</v>
      </c>
      <c r="F53" s="45">
        <f t="shared" si="1"/>
        <v>3</v>
      </c>
      <c r="G53" s="322">
        <v>4</v>
      </c>
      <c r="H53" s="320" t="s">
        <v>315</v>
      </c>
      <c r="I53" s="5" t="s">
        <v>350</v>
      </c>
      <c r="J53" s="321">
        <v>3</v>
      </c>
      <c r="K53" s="321">
        <v>0</v>
      </c>
      <c r="L53" s="45">
        <f t="shared" si="2"/>
        <v>3</v>
      </c>
      <c r="M53" s="322">
        <v>4</v>
      </c>
    </row>
    <row r="54" spans="2:13" x14ac:dyDescent="0.25">
      <c r="B54" s="320" t="s">
        <v>317</v>
      </c>
      <c r="C54" s="5" t="s">
        <v>351</v>
      </c>
      <c r="D54" s="321">
        <v>2</v>
      </c>
      <c r="E54" s="321">
        <v>1</v>
      </c>
      <c r="F54" s="45">
        <f t="shared" si="1"/>
        <v>2.5</v>
      </c>
      <c r="G54" s="322">
        <v>4</v>
      </c>
      <c r="H54" s="320" t="s">
        <v>317</v>
      </c>
      <c r="I54" s="5" t="s">
        <v>351</v>
      </c>
      <c r="J54" s="321">
        <v>2</v>
      </c>
      <c r="K54" s="321">
        <v>1</v>
      </c>
      <c r="L54" s="45">
        <f t="shared" si="2"/>
        <v>2.5</v>
      </c>
      <c r="M54" s="322">
        <v>4</v>
      </c>
    </row>
    <row r="55" spans="2:13" x14ac:dyDescent="0.25">
      <c r="B55" s="320" t="s">
        <v>89</v>
      </c>
      <c r="C55" s="323" t="s">
        <v>114</v>
      </c>
      <c r="D55" s="321">
        <v>2</v>
      </c>
      <c r="E55" s="321">
        <v>1</v>
      </c>
      <c r="F55" s="45">
        <f t="shared" si="1"/>
        <v>2.5</v>
      </c>
      <c r="G55" s="322">
        <v>3</v>
      </c>
      <c r="H55" s="320" t="s">
        <v>89</v>
      </c>
      <c r="I55" s="323" t="s">
        <v>114</v>
      </c>
      <c r="J55" s="321">
        <v>2</v>
      </c>
      <c r="K55" s="321">
        <v>1</v>
      </c>
      <c r="L55" s="45">
        <f t="shared" si="2"/>
        <v>2.5</v>
      </c>
      <c r="M55" s="322">
        <v>3</v>
      </c>
    </row>
    <row r="56" spans="2:13" x14ac:dyDescent="0.25">
      <c r="B56" s="320" t="s">
        <v>320</v>
      </c>
      <c r="C56" s="5" t="s">
        <v>277</v>
      </c>
      <c r="D56" s="321">
        <v>3</v>
      </c>
      <c r="E56" s="321">
        <v>0</v>
      </c>
      <c r="F56" s="45">
        <f t="shared" si="1"/>
        <v>3</v>
      </c>
      <c r="G56" s="322">
        <v>3</v>
      </c>
      <c r="H56" s="320" t="s">
        <v>320</v>
      </c>
      <c r="I56" s="5" t="s">
        <v>277</v>
      </c>
      <c r="J56" s="321">
        <v>3</v>
      </c>
      <c r="K56" s="321">
        <v>0</v>
      </c>
      <c r="L56" s="45">
        <f t="shared" si="2"/>
        <v>3</v>
      </c>
      <c r="M56" s="322">
        <v>3</v>
      </c>
    </row>
    <row r="57" spans="2:13" x14ac:dyDescent="0.25">
      <c r="B57" s="320" t="s">
        <v>45</v>
      </c>
      <c r="C57" s="5" t="s">
        <v>130</v>
      </c>
      <c r="D57" s="321">
        <v>3</v>
      </c>
      <c r="E57" s="321">
        <v>0</v>
      </c>
      <c r="F57" s="45">
        <f t="shared" si="1"/>
        <v>3</v>
      </c>
      <c r="G57" s="322">
        <v>3</v>
      </c>
      <c r="H57" s="320" t="s">
        <v>45</v>
      </c>
      <c r="I57" s="5" t="s">
        <v>130</v>
      </c>
      <c r="J57" s="321">
        <v>3</v>
      </c>
      <c r="K57" s="321">
        <v>0</v>
      </c>
      <c r="L57" s="45">
        <f t="shared" si="2"/>
        <v>3</v>
      </c>
      <c r="M57" s="322">
        <v>3</v>
      </c>
    </row>
    <row r="58" spans="2:13" x14ac:dyDescent="0.25">
      <c r="B58" s="320" t="s">
        <v>321</v>
      </c>
      <c r="C58" s="5" t="s">
        <v>352</v>
      </c>
      <c r="D58" s="321">
        <v>2</v>
      </c>
      <c r="E58" s="321">
        <v>2</v>
      </c>
      <c r="F58" s="45">
        <f t="shared" si="1"/>
        <v>3</v>
      </c>
      <c r="G58" s="322">
        <v>4</v>
      </c>
      <c r="H58" s="320" t="s">
        <v>321</v>
      </c>
      <c r="I58" s="5" t="s">
        <v>352</v>
      </c>
      <c r="J58" s="321">
        <v>2</v>
      </c>
      <c r="K58" s="321">
        <v>2</v>
      </c>
      <c r="L58" s="45">
        <f t="shared" si="2"/>
        <v>3</v>
      </c>
      <c r="M58" s="322">
        <v>4</v>
      </c>
    </row>
    <row r="59" spans="2:13" x14ac:dyDescent="0.25">
      <c r="B59" s="320" t="s">
        <v>323</v>
      </c>
      <c r="C59" s="5" t="s">
        <v>353</v>
      </c>
      <c r="D59" s="286">
        <v>2</v>
      </c>
      <c r="E59" s="286">
        <v>2</v>
      </c>
      <c r="F59" s="286">
        <f t="shared" si="1"/>
        <v>3</v>
      </c>
      <c r="G59" s="287">
        <v>4</v>
      </c>
      <c r="H59" s="320" t="s">
        <v>323</v>
      </c>
      <c r="I59" s="5" t="s">
        <v>353</v>
      </c>
      <c r="J59" s="286">
        <v>2</v>
      </c>
      <c r="K59" s="286">
        <v>2</v>
      </c>
      <c r="L59" s="286">
        <f t="shared" si="2"/>
        <v>3</v>
      </c>
      <c r="M59" s="287">
        <v>4</v>
      </c>
    </row>
    <row r="60" spans="2:13" x14ac:dyDescent="0.25">
      <c r="B60" s="320" t="s">
        <v>325</v>
      </c>
      <c r="C60" s="5" t="s">
        <v>354</v>
      </c>
      <c r="D60" s="45">
        <v>1</v>
      </c>
      <c r="E60" s="45">
        <v>2</v>
      </c>
      <c r="F60" s="45">
        <f t="shared" si="1"/>
        <v>2</v>
      </c>
      <c r="G60" s="46">
        <v>4</v>
      </c>
      <c r="H60" s="320" t="s">
        <v>325</v>
      </c>
      <c r="I60" s="5" t="s">
        <v>355</v>
      </c>
      <c r="J60" s="45">
        <v>1</v>
      </c>
      <c r="K60" s="45">
        <v>2</v>
      </c>
      <c r="L60" s="45">
        <f t="shared" si="2"/>
        <v>2</v>
      </c>
      <c r="M60" s="46">
        <v>4</v>
      </c>
    </row>
    <row r="61" spans="2:13" x14ac:dyDescent="0.25">
      <c r="B61" s="320"/>
      <c r="C61" s="5"/>
      <c r="D61" s="45"/>
      <c r="E61" s="45"/>
      <c r="F61" s="45"/>
      <c r="G61" s="46"/>
      <c r="H61" s="320"/>
      <c r="I61" s="5"/>
      <c r="J61" s="45"/>
      <c r="K61" s="45"/>
      <c r="L61" s="45"/>
      <c r="M61" s="46"/>
    </row>
    <row r="62" spans="2:13" ht="13.8" thickBot="1" x14ac:dyDescent="0.3">
      <c r="B62" s="116" t="s">
        <v>150</v>
      </c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8"/>
    </row>
    <row r="63" spans="2:13" ht="13.8" thickBot="1" x14ac:dyDescent="0.3">
      <c r="B63" s="98" t="s">
        <v>143</v>
      </c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100"/>
    </row>
  </sheetData>
  <mergeCells count="50">
    <mergeCell ref="I44:I45"/>
    <mergeCell ref="J44:K44"/>
    <mergeCell ref="L44:L45"/>
    <mergeCell ref="M44:M45"/>
    <mergeCell ref="B62:M62"/>
    <mergeCell ref="B63:M63"/>
    <mergeCell ref="I41:M41"/>
    <mergeCell ref="B42:M42"/>
    <mergeCell ref="B43:F43"/>
    <mergeCell ref="H43:M43"/>
    <mergeCell ref="B44:B45"/>
    <mergeCell ref="C44:C45"/>
    <mergeCell ref="D44:E44"/>
    <mergeCell ref="F44:F45"/>
    <mergeCell ref="G44:G45"/>
    <mergeCell ref="H44:H45"/>
    <mergeCell ref="I24:I25"/>
    <mergeCell ref="J24:K24"/>
    <mergeCell ref="L24:L25"/>
    <mergeCell ref="M24:M25"/>
    <mergeCell ref="B39:C39"/>
    <mergeCell ref="H39:I39"/>
    <mergeCell ref="B24:B25"/>
    <mergeCell ref="C24:C25"/>
    <mergeCell ref="D24:E24"/>
    <mergeCell ref="F24:F25"/>
    <mergeCell ref="G24:G25"/>
    <mergeCell ref="H24:H25"/>
    <mergeCell ref="L11:L12"/>
    <mergeCell ref="M11:M12"/>
    <mergeCell ref="B21:C21"/>
    <mergeCell ref="H21:I21"/>
    <mergeCell ref="B23:F23"/>
    <mergeCell ref="H23:L23"/>
    <mergeCell ref="B10:F10"/>
    <mergeCell ref="H10:L10"/>
    <mergeCell ref="B11:B12"/>
    <mergeCell ref="C11:C12"/>
    <mergeCell ref="D11:E11"/>
    <mergeCell ref="F11:F12"/>
    <mergeCell ref="G11:G12"/>
    <mergeCell ref="H11:H12"/>
    <mergeCell ref="I11:I12"/>
    <mergeCell ref="J11:K11"/>
    <mergeCell ref="B1:M1"/>
    <mergeCell ref="B2:B7"/>
    <mergeCell ref="C2:M3"/>
    <mergeCell ref="C4:M7"/>
    <mergeCell ref="B8:M8"/>
    <mergeCell ref="B9:M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2</vt:i4>
      </vt:variant>
    </vt:vector>
  </HeadingPairs>
  <TitlesOfParts>
    <vt:vector size="8" baseType="lpstr">
      <vt:lpstr>Gemi İnşaatı Türkçe</vt:lpstr>
      <vt:lpstr>Gemi İnşaatı İngilizce</vt:lpstr>
      <vt:lpstr>Su altı kaynakçılığı Türkçe</vt:lpstr>
      <vt:lpstr>Su altı kaynakçılığı İngilizce</vt:lpstr>
      <vt:lpstr>Kaynak teknolojisi Türkçe</vt:lpstr>
      <vt:lpstr>Kaynak teknolojisi İngilizce</vt:lpstr>
      <vt:lpstr>'Gemi İnşaatı İngilizce'!Yazdırma_Alanı</vt:lpstr>
      <vt:lpstr>'Gemi İnşaatı Türkçe'!Yazdırma_Alanı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Atilla Baytemür</cp:lastModifiedBy>
  <cp:revision/>
  <cp:lastPrinted>2019-08-22T11:42:30Z</cp:lastPrinted>
  <dcterms:created xsi:type="dcterms:W3CDTF">1999-05-26T11:21:22Z</dcterms:created>
  <dcterms:modified xsi:type="dcterms:W3CDTF">2019-08-30T05:04:09Z</dcterms:modified>
  <cp:category/>
  <cp:contentStatus/>
</cp:coreProperties>
</file>